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422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PANALES, HIGIENICOS Y DESECHABLES</t>
        </is>
      </c>
      <c r="B2" t="n">
        <v>95</v>
      </c>
      <c r="C2" t="inlineStr">
        <is>
          <t>7501943474307</t>
        </is>
      </c>
      <c r="D2" t="inlineStr">
        <is>
          <t xml:space="preserve">TOALLA DE PAPEL MULTICORTES  PETALO 1 PZA </t>
        </is>
      </c>
      <c r="E2" t="n">
        <v>-13</v>
      </c>
      <c r="F2" t="inlineStr">
        <is>
          <t>Automatico</t>
        </is>
      </c>
      <c r="G2" t="n">
        <v>3</v>
      </c>
      <c r="H2" t="n">
        <v>-4.33</v>
      </c>
      <c r="I2" t="n">
        <v>0</v>
      </c>
      <c r="J2" t="n">
        <v>12</v>
      </c>
      <c r="K2" t="inlineStr">
        <is>
          <t>PETALO</t>
        </is>
      </c>
      <c r="L2" t="n">
        <v>22.33333333333333</v>
      </c>
      <c r="M2" t="n">
        <v>67</v>
      </c>
      <c r="N2" t="n">
        <v>22.33333333333333</v>
      </c>
      <c r="O2" t="n">
        <v>67</v>
      </c>
      <c r="P2" t="n">
        <v>2468</v>
      </c>
      <c r="Q2" t="n">
        <v>3433</v>
      </c>
      <c r="R2" t="n">
        <v>759</v>
      </c>
      <c r="S2" t="n">
        <v>759</v>
      </c>
      <c r="T2" t="n">
        <v>397</v>
      </c>
      <c r="U2">
        <f>IF(S2&lt;=0,0, IF( E2+I2 &gt;= MAX((S2/30)*V2, S2*1.2), 0, CEILING( (MAX((S2/30)*V2, S2*1.2) - (E2+I2)) / J2, 1) * J2))</f>
        <v/>
      </c>
      <c r="V2" t="n">
        <v>18</v>
      </c>
      <c r="W2">
        <f>U2/J2</f>
        <v/>
      </c>
    </row>
    <row r="3">
      <c r="A3" t="inlineStr">
        <is>
          <t>ALIMENTO MASCOTAS IVA</t>
        </is>
      </c>
      <c r="B3" t="n">
        <v>321</v>
      </c>
      <c r="C3" t="inlineStr">
        <is>
          <t>7503020053764</t>
        </is>
      </c>
      <c r="D3" t="inlineStr">
        <is>
          <t xml:space="preserve">ALIMENTO SECO PARA PERRO ADULTO  NUFIT 15 KG. </t>
        </is>
      </c>
      <c r="E3" t="n">
        <v>1</v>
      </c>
      <c r="F3" t="inlineStr">
        <is>
          <t>Automatico</t>
        </is>
      </c>
      <c r="G3" t="n">
        <v>0.06</v>
      </c>
      <c r="H3" t="n">
        <v>16.66</v>
      </c>
      <c r="I3" t="n">
        <v>2</v>
      </c>
      <c r="J3" t="n">
        <v>1</v>
      </c>
      <c r="K3" t="inlineStr">
        <is>
          <t>NUFIT</t>
        </is>
      </c>
      <c r="L3" t="n">
        <v>11.33333333333333</v>
      </c>
      <c r="M3" t="n">
        <v>0.6799999999999999</v>
      </c>
      <c r="N3" t="n">
        <v>0</v>
      </c>
      <c r="O3" t="n">
        <v>0</v>
      </c>
      <c r="P3" t="n">
        <v>30</v>
      </c>
      <c r="Q3" t="n">
        <v>30</v>
      </c>
      <c r="R3" t="n">
        <v>3</v>
      </c>
      <c r="S3" t="n">
        <v>3</v>
      </c>
      <c r="T3" t="n">
        <v>5</v>
      </c>
      <c r="U3">
        <f>IF(S3&lt;=0,0, IF( E3+I3 &gt;= MAX((S3/30)*V3, S3*1.2), 0, CEILING( (MAX((S3/30)*V3, S3*1.2) - (E3+I3)) / J3, 1) * J3))</f>
        <v/>
      </c>
      <c r="V3" t="n">
        <v>28</v>
      </c>
      <c r="W3">
        <f>U3/J3</f>
        <v/>
      </c>
    </row>
    <row r="4">
      <c r="A4" t="inlineStr">
        <is>
          <t>ALIMENTO MASCOTAS IVA</t>
        </is>
      </c>
      <c r="B4" t="n">
        <v>321</v>
      </c>
      <c r="C4" t="inlineStr">
        <is>
          <t>7503026084243</t>
        </is>
      </c>
      <c r="D4" t="inlineStr">
        <is>
          <t xml:space="preserve">ALIMENTO SECO PARA PERRO ADULTO  NUFIT 8 KG. </t>
        </is>
      </c>
      <c r="E4" t="n">
        <v>2</v>
      </c>
      <c r="F4" t="inlineStr">
        <is>
          <t>Automatico</t>
        </is>
      </c>
      <c r="G4" t="n">
        <v>0.12</v>
      </c>
      <c r="H4" t="n">
        <v>16.66</v>
      </c>
      <c r="I4" t="n">
        <v>2</v>
      </c>
      <c r="J4" t="n">
        <v>1</v>
      </c>
      <c r="K4" t="inlineStr">
        <is>
          <t>NUFIT</t>
        </is>
      </c>
      <c r="L4" t="n">
        <v>11.33333333333333</v>
      </c>
      <c r="M4" t="n">
        <v>1.36</v>
      </c>
      <c r="N4" t="n">
        <v>0</v>
      </c>
      <c r="O4" t="n">
        <v>0</v>
      </c>
      <c r="P4" t="n">
        <v>37</v>
      </c>
      <c r="Q4" t="n">
        <v>19</v>
      </c>
      <c r="R4" t="n">
        <v>4</v>
      </c>
      <c r="S4" t="n">
        <v>4</v>
      </c>
      <c r="T4" t="n">
        <v>4</v>
      </c>
      <c r="U4">
        <f>IF(S4&lt;=0,0, IF( E4+I4 &gt;= MAX((S4/30)*V4, S4*1.2), 0, CEILING( (MAX((S4/30)*V4, S4*1.2) - (E4+I4)) / J4, 1) * J4))</f>
        <v/>
      </c>
      <c r="V4" t="n">
        <v>28</v>
      </c>
      <c r="W4">
        <f>U4/J4</f>
        <v/>
      </c>
    </row>
    <row r="5">
      <c r="A5" t="inlineStr">
        <is>
          <t>ASEO Y LIMPIEZA DEL HOGAR</t>
        </is>
      </c>
      <c r="B5" t="n">
        <v>6</v>
      </c>
      <c r="C5" t="inlineStr">
        <is>
          <t>7500435245722</t>
        </is>
      </c>
      <c r="D5" t="inlineStr">
        <is>
          <t xml:space="preserve">DETERGENTE ROPA POLVO LIMPIEZA INSTANTÁNEA ACE 4.86 KG. </t>
        </is>
      </c>
      <c r="E5" t="n">
        <v>3</v>
      </c>
      <c r="F5" t="inlineStr">
        <is>
          <t>Automatico</t>
        </is>
      </c>
      <c r="G5" t="n">
        <v>0.14</v>
      </c>
      <c r="H5" t="n">
        <v>21.42</v>
      </c>
      <c r="I5" t="n">
        <v>3</v>
      </c>
      <c r="J5" t="n">
        <v>3</v>
      </c>
      <c r="K5" t="inlineStr">
        <is>
          <t>ACE</t>
        </is>
      </c>
      <c r="L5" t="n">
        <v>0.571428571428573</v>
      </c>
      <c r="M5" t="n">
        <v>0.08000000000000022</v>
      </c>
      <c r="N5" t="n">
        <v>0</v>
      </c>
      <c r="O5" t="n">
        <v>0</v>
      </c>
      <c r="P5" t="n">
        <v>81</v>
      </c>
      <c r="Q5" t="n">
        <v>55</v>
      </c>
      <c r="R5" t="n">
        <v>5</v>
      </c>
      <c r="S5" t="n">
        <v>6</v>
      </c>
      <c r="T5" t="n">
        <v>2</v>
      </c>
      <c r="U5">
        <f>IF(S5&lt;=0,0, IF( E5+I5 &gt;= MAX((S5/30)*V5, S5*1.2), 0, CEILING( (MAX((S5/30)*V5, S5*1.2) - (E5+I5)) / J5, 1) * J5))</f>
        <v/>
      </c>
      <c r="V5" t="n">
        <v>22</v>
      </c>
      <c r="W5">
        <f>U5/J5</f>
        <v/>
      </c>
    </row>
    <row r="6">
      <c r="A6" t="inlineStr">
        <is>
          <t>DULCERIA IEPS</t>
        </is>
      </c>
      <c r="B6" t="n">
        <v>420</v>
      </c>
      <c r="C6" t="inlineStr">
        <is>
          <t>7502271916293</t>
        </is>
      </c>
      <c r="D6" t="inlineStr">
        <is>
          <t xml:space="preserve">CHOCOLATES ENVINADOS BAILEYS AVELLANAS  TURIN 180 GRS </t>
        </is>
      </c>
      <c r="E6" t="n">
        <v>3</v>
      </c>
      <c r="F6" t="inlineStr">
        <is>
          <t>Automatico</t>
        </is>
      </c>
      <c r="G6" t="n">
        <v>0.35</v>
      </c>
      <c r="H6" t="n">
        <v>11.42</v>
      </c>
      <c r="I6" t="n">
        <v>24</v>
      </c>
      <c r="J6" t="n">
        <v>6</v>
      </c>
      <c r="K6" t="inlineStr">
        <is>
          <t>TURIN</t>
        </is>
      </c>
      <c r="L6" t="n">
        <v>13.42857142857143</v>
      </c>
      <c r="M6" t="n">
        <v>4.7</v>
      </c>
      <c r="N6" t="n">
        <v>0</v>
      </c>
      <c r="O6" t="n">
        <v>0</v>
      </c>
      <c r="P6" t="n">
        <v>56</v>
      </c>
      <c r="Q6" t="n">
        <v>72</v>
      </c>
      <c r="R6" t="n">
        <v>18</v>
      </c>
      <c r="S6" t="n">
        <v>18</v>
      </c>
      <c r="T6" t="n">
        <v>15</v>
      </c>
      <c r="U6">
        <f>IF(S6&lt;=0,0, IF( E6+I6 &gt;= MAX((S6/30)*V6, S6*1.2), 0, CEILING( (MAX((S6/30)*V6, S6*1.2) - (E6+I6)) / J6, 1) * J6))</f>
        <v/>
      </c>
      <c r="V6" t="n">
        <v>22</v>
      </c>
      <c r="W6">
        <f>U6/J6</f>
        <v/>
      </c>
    </row>
    <row r="7">
      <c r="A7" t="inlineStr">
        <is>
          <t>ASEO Y LIMPIEZA DEL HOGAR</t>
        </is>
      </c>
      <c r="B7" t="n">
        <v>6</v>
      </c>
      <c r="C7" t="inlineStr">
        <is>
          <t>4008455394114</t>
        </is>
      </c>
      <c r="D7" t="inlineStr">
        <is>
          <t xml:space="preserve">QUITAMANCHAS NO. 2 EL MAGO ACEITE COCINA- GRASA Y SALSA DR BECKMANN 50 ML. </t>
        </is>
      </c>
      <c r="E7" t="n">
        <v>4</v>
      </c>
      <c r="F7" t="inlineStr">
        <is>
          <t>Automatico</t>
        </is>
      </c>
      <c r="G7" t="n">
        <v>0.24</v>
      </c>
      <c r="H7" t="n">
        <v>16.66</v>
      </c>
      <c r="I7" t="n">
        <v>6</v>
      </c>
      <c r="J7" t="n">
        <v>6</v>
      </c>
      <c r="K7" t="inlineStr">
        <is>
          <t>DR BECKMANN</t>
        </is>
      </c>
      <c r="L7" t="n">
        <v>5.333333333333332</v>
      </c>
      <c r="M7" t="n">
        <v>1.28</v>
      </c>
      <c r="N7" t="n">
        <v>0</v>
      </c>
      <c r="O7" t="n">
        <v>0</v>
      </c>
      <c r="P7" t="n">
        <v>76</v>
      </c>
      <c r="Q7" t="n">
        <v>105</v>
      </c>
      <c r="R7" t="n">
        <v>7</v>
      </c>
      <c r="S7" t="n">
        <v>7</v>
      </c>
      <c r="T7" t="n">
        <v>12</v>
      </c>
      <c r="U7">
        <f>IF(S7&lt;=0,0, IF( E7+I7 &gt;= MAX((S7/30)*V7, S7*1.2), 0, CEILING( (MAX((S7/30)*V7, S7*1.2) - (E7+I7)) / J7, 1) * J7))</f>
        <v/>
      </c>
      <c r="V7" t="n">
        <v>22</v>
      </c>
      <c r="W7">
        <f>U7/J7</f>
        <v/>
      </c>
    </row>
    <row r="8">
      <c r="A8" t="inlineStr">
        <is>
          <t>ALIMENTO Y ACCESORIOS P/MASCOTA MP IVA</t>
        </is>
      </c>
      <c r="B8" t="n">
        <v>107</v>
      </c>
      <c r="C8" t="inlineStr">
        <is>
          <t>7506409023907</t>
        </is>
      </c>
      <c r="D8" t="inlineStr">
        <is>
          <t xml:space="preserve">CAMA  COJIN PARA MASCOTA TRANSPORTADORA VARIOS COLORES PET S CLUB 1 PZA </t>
        </is>
      </c>
      <c r="E8" t="n">
        <v>4</v>
      </c>
      <c r="F8" t="inlineStr">
        <is>
          <t>Automatico</t>
        </is>
      </c>
      <c r="G8" t="n">
        <v>0.22</v>
      </c>
      <c r="H8" t="n">
        <v>18.18</v>
      </c>
      <c r="I8" t="n">
        <v>6</v>
      </c>
      <c r="J8" t="n">
        <v>2</v>
      </c>
      <c r="K8" t="inlineStr">
        <is>
          <t>PET S CLUB</t>
        </is>
      </c>
      <c r="L8" t="n">
        <v>19.81818181818182</v>
      </c>
      <c r="M8" t="n">
        <v>4.359999999999999</v>
      </c>
      <c r="N8" t="n">
        <v>0</v>
      </c>
      <c r="O8" t="n">
        <v>0</v>
      </c>
      <c r="P8" t="n">
        <v>32</v>
      </c>
      <c r="Q8" t="n">
        <v>2</v>
      </c>
      <c r="R8" t="n">
        <v>8</v>
      </c>
      <c r="S8" t="n">
        <v>9</v>
      </c>
      <c r="T8" t="n">
        <v>1</v>
      </c>
      <c r="U8">
        <f>IF(S8&lt;=0,0, IF( E8+I8 &gt;= MAX((S8/30)*V8, S8*1.2), 0, CEILING( (MAX((S8/30)*V8, S8*1.2) - (E8+I8)) / J8, 1) * J8))</f>
        <v/>
      </c>
      <c r="V8" t="n">
        <v>38</v>
      </c>
      <c r="W8">
        <f>U8/J8</f>
        <v/>
      </c>
    </row>
    <row r="9">
      <c r="A9" t="inlineStr">
        <is>
          <t>ASEO Y LIMPIEZA DEL HOGAR</t>
        </is>
      </c>
      <c r="B9" t="n">
        <v>6</v>
      </c>
      <c r="C9" t="inlineStr">
        <is>
          <t>7501025403430</t>
        </is>
      </c>
      <c r="D9" t="inlineStr">
        <is>
          <t xml:space="preserve">LIMPIADOR MULTIUSOS DESINFECTANTE AROMA LAVANDA PINOL 5.1 LT. </t>
        </is>
      </c>
      <c r="E9" t="n">
        <v>4</v>
      </c>
      <c r="F9" t="inlineStr">
        <is>
          <t>Automatico</t>
        </is>
      </c>
      <c r="G9" t="n">
        <v>0.63</v>
      </c>
      <c r="H9" t="n">
        <v>6.34</v>
      </c>
      <c r="I9" t="n">
        <v>21</v>
      </c>
      <c r="J9" t="n">
        <v>3</v>
      </c>
      <c r="K9" t="inlineStr">
        <is>
          <t>PINOL</t>
        </is>
      </c>
      <c r="L9" t="n">
        <v>15.65079365079365</v>
      </c>
      <c r="M9" t="n">
        <v>9.860000000000001</v>
      </c>
      <c r="N9" t="n">
        <v>0</v>
      </c>
      <c r="O9" t="n">
        <v>0</v>
      </c>
      <c r="P9" t="n">
        <v>160</v>
      </c>
      <c r="Q9" t="n">
        <v>202</v>
      </c>
      <c r="R9" t="n">
        <v>16</v>
      </c>
      <c r="S9" t="n">
        <v>17</v>
      </c>
      <c r="T9" t="n">
        <v>15</v>
      </c>
      <c r="U9">
        <f>IF(S9&lt;=0,0, IF( E9+I9 &gt;= MAX((S9/30)*V9, S9*1.2), 0, CEILING( (MAX((S9/30)*V9, S9*1.2) - (E9+I9)) / J9, 1) * J9))</f>
        <v/>
      </c>
      <c r="V9" t="n">
        <v>22</v>
      </c>
      <c r="W9">
        <f>U9/J9</f>
        <v/>
      </c>
    </row>
    <row r="10">
      <c r="A10" t="inlineStr">
        <is>
          <t>ASEO Y LIMPIEZA DEL HOGAR</t>
        </is>
      </c>
      <c r="B10" t="n">
        <v>6</v>
      </c>
      <c r="C10" t="inlineStr">
        <is>
          <t>7509546692586</t>
        </is>
      </c>
      <c r="D10" t="inlineStr">
        <is>
          <t xml:space="preserve">SUAVIZANTE PARA ROPA AROMA DE SOL SUAVITEL 4.8 LT. </t>
        </is>
      </c>
      <c r="E10" t="n">
        <v>5</v>
      </c>
      <c r="F10" t="inlineStr">
        <is>
          <t>Automatico</t>
        </is>
      </c>
      <c r="G10" t="n">
        <v>0</v>
      </c>
      <c r="H10" t="n">
        <v>0</v>
      </c>
      <c r="I10" t="n">
        <v>8</v>
      </c>
      <c r="J10" t="n">
        <v>4</v>
      </c>
      <c r="K10" t="inlineStr">
        <is>
          <t>SUAVITEL</t>
        </is>
      </c>
      <c r="L10" t="n">
        <v>0</v>
      </c>
      <c r="M10" t="n">
        <v>0</v>
      </c>
      <c r="N10" t="n">
        <v>0</v>
      </c>
      <c r="O10" t="n">
        <v>0</v>
      </c>
      <c r="P10" t="n">
        <v>97</v>
      </c>
      <c r="Q10" t="n">
        <v>49</v>
      </c>
      <c r="R10" t="n">
        <v>3</v>
      </c>
      <c r="S10" t="n">
        <v>3</v>
      </c>
      <c r="T10" t="n">
        <v>2</v>
      </c>
      <c r="U10">
        <f>IF(S10&lt;=0,0, IF( E10+I10 &gt;= MAX((S10/30)*V10, S10*1.2), 0, CEILING( (MAX((S10/30)*V10, S10*1.2) - (E10+I10)) / J10, 1) * J10))</f>
        <v/>
      </c>
      <c r="V10" t="n">
        <v>18</v>
      </c>
      <c r="W10">
        <f>U10/J10</f>
        <v/>
      </c>
    </row>
    <row r="11">
      <c r="A11" t="inlineStr">
        <is>
          <t>ASEO Y LIMPIEZA DEL HOGAR</t>
        </is>
      </c>
      <c r="B11" t="n">
        <v>6</v>
      </c>
      <c r="C11" t="inlineStr">
        <is>
          <t>7500729000273</t>
        </is>
      </c>
      <c r="D11" t="inlineStr">
        <is>
          <t xml:space="preserve">CARBON DE MEZQUITE  LOS JINETES 6.8 KG. </t>
        </is>
      </c>
      <c r="E11" t="n">
        <v>5</v>
      </c>
      <c r="F11" t="inlineStr">
        <is>
          <t>Automatico</t>
        </is>
      </c>
      <c r="G11" t="n">
        <v>0.14</v>
      </c>
      <c r="H11" t="n">
        <v>35.71</v>
      </c>
      <c r="I11" t="n">
        <v>2</v>
      </c>
      <c r="J11" t="n">
        <v>1</v>
      </c>
      <c r="K11" t="inlineStr">
        <is>
          <t>LOS JINETES</t>
        </is>
      </c>
      <c r="L11" t="n">
        <v>13.28571428571429</v>
      </c>
      <c r="M11" t="n">
        <v>1.860000000000001</v>
      </c>
      <c r="N11" t="n">
        <v>0</v>
      </c>
      <c r="O11" t="n">
        <v>0</v>
      </c>
      <c r="P11" t="n">
        <v>66</v>
      </c>
      <c r="Q11" t="n">
        <v>36</v>
      </c>
      <c r="R11" t="n">
        <v>6</v>
      </c>
      <c r="S11" t="n">
        <v>6</v>
      </c>
      <c r="T11" t="n">
        <v>3</v>
      </c>
      <c r="U11">
        <f>IF(S11&lt;=0,0, IF( E11+I11 &gt;= MAX((S11/30)*V11, S11*1.2), 0, CEILING( (MAX((S11/30)*V11, S11*1.2) - (E11+I11)) / J11, 1) * J11))</f>
        <v/>
      </c>
      <c r="V11" t="n">
        <v>49</v>
      </c>
      <c r="W11">
        <f>U11/J11</f>
        <v/>
      </c>
    </row>
    <row r="12">
      <c r="A12" t="inlineStr">
        <is>
          <t>ALIMENTO MASCOTAS IVA</t>
        </is>
      </c>
      <c r="B12" t="n">
        <v>321</v>
      </c>
      <c r="C12" t="inlineStr">
        <is>
          <t>7501072215727</t>
        </is>
      </c>
      <c r="D12" t="inlineStr">
        <is>
          <t xml:space="preserve">ALIMENTO SECO PARA PERRO CACHORRO MINI CARNE PURINA 4 KG. </t>
        </is>
      </c>
      <c r="E12" t="n">
        <v>5</v>
      </c>
      <c r="F12" t="inlineStr">
        <is>
          <t>Automatico</t>
        </is>
      </c>
      <c r="G12" t="n">
        <v>0.14</v>
      </c>
      <c r="H12" t="n">
        <v>35.71</v>
      </c>
      <c r="I12" t="n">
        <v>8</v>
      </c>
      <c r="J12" t="n">
        <v>4</v>
      </c>
      <c r="K12" t="inlineStr">
        <is>
          <t>PURINA</t>
        </is>
      </c>
      <c r="L12" t="n">
        <v>0</v>
      </c>
      <c r="M12" t="n">
        <v>0</v>
      </c>
      <c r="N12" t="n">
        <v>0</v>
      </c>
      <c r="O12" t="n">
        <v>0</v>
      </c>
      <c r="P12" t="n">
        <v>36</v>
      </c>
      <c r="Q12" t="n">
        <v>23</v>
      </c>
      <c r="R12" t="n">
        <v>4</v>
      </c>
      <c r="S12" t="n">
        <v>4</v>
      </c>
      <c r="T12" t="n">
        <v>4</v>
      </c>
      <c r="U12">
        <f>IF(S12&lt;=0,0, IF( E12+I12 &gt;= MAX((S12/30)*V12, S12*1.2), 0, CEILING( (MAX((S12/30)*V12, S12*1.2) - (E12+I12)) / J12, 1) * J12))</f>
        <v/>
      </c>
      <c r="V12" t="n">
        <v>28</v>
      </c>
      <c r="W12">
        <f>U12/J12</f>
        <v/>
      </c>
    </row>
    <row r="13">
      <c r="A13" t="inlineStr">
        <is>
          <t>GALLETAS, PAN Y UNTABLES IEPS</t>
        </is>
      </c>
      <c r="B13" t="n">
        <v>410</v>
      </c>
      <c r="C13" t="inlineStr">
        <is>
          <t>44000051068</t>
        </is>
      </c>
      <c r="D13" t="inlineStr">
        <is>
          <t xml:space="preserve">GALLETAS DE QUESO CHEDDAR  NABISCO 229 GRS </t>
        </is>
      </c>
      <c r="E13" t="n">
        <v>6</v>
      </c>
      <c r="F13" t="inlineStr">
        <is>
          <t>Automatico</t>
        </is>
      </c>
      <c r="G13" t="n">
        <v>0</v>
      </c>
      <c r="H13" t="n">
        <v>0</v>
      </c>
      <c r="I13" t="n">
        <v>12</v>
      </c>
      <c r="J13" t="n">
        <v>6</v>
      </c>
      <c r="K13" t="inlineStr">
        <is>
          <t>NABISCO</t>
        </is>
      </c>
      <c r="L13" t="n">
        <v>0</v>
      </c>
      <c r="M13" t="n">
        <v>0</v>
      </c>
      <c r="N13" t="n">
        <v>0</v>
      </c>
      <c r="O13" t="n">
        <v>0</v>
      </c>
      <c r="P13" t="n">
        <v>86</v>
      </c>
      <c r="Q13" t="n">
        <v>22</v>
      </c>
      <c r="R13" t="n">
        <v>5</v>
      </c>
      <c r="S13" t="n">
        <v>8</v>
      </c>
      <c r="T13" t="n">
        <v>12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ABARROTES BASICOS</t>
        </is>
      </c>
      <c r="B14" t="n">
        <v>23</v>
      </c>
      <c r="C14" t="inlineStr">
        <is>
          <t>7502252482335</t>
        </is>
      </c>
      <c r="D14" t="inlineStr">
        <is>
          <t xml:space="preserve">TE CHAI SPICE  NATURES HEART 35 GRS </t>
        </is>
      </c>
      <c r="E14" t="n">
        <v>6</v>
      </c>
      <c r="F14" t="inlineStr">
        <is>
          <t>SIN RESURTIDO</t>
        </is>
      </c>
      <c r="G14" t="n">
        <v>0.05</v>
      </c>
      <c r="H14" t="n">
        <v>120</v>
      </c>
      <c r="I14" t="n">
        <v>24</v>
      </c>
      <c r="J14" t="n">
        <v>6</v>
      </c>
      <c r="K14" t="inlineStr">
        <is>
          <t>NATURES HEART</t>
        </is>
      </c>
      <c r="L14" t="n">
        <v>0</v>
      </c>
      <c r="M14" t="n">
        <v>0</v>
      </c>
      <c r="N14" t="n">
        <v>0</v>
      </c>
      <c r="O14" t="n">
        <v>0</v>
      </c>
      <c r="P14" t="n">
        <v>34</v>
      </c>
      <c r="Q14" t="n">
        <v>46</v>
      </c>
      <c r="R14" t="n">
        <v>3</v>
      </c>
      <c r="S14" t="n">
        <v>3</v>
      </c>
      <c r="T14" t="n">
        <v>8</v>
      </c>
      <c r="U14">
        <f>IF(S14&lt;=0,0, IF( E14+I14 &gt;= MAX((S14/30)*V14, S14*1.2), 0, CEILING( (MAX((S14/30)*V14, S14*1.2) - (E14+I14)) / J14, 1) * J14))</f>
        <v/>
      </c>
      <c r="V14" t="n">
        <v>0</v>
      </c>
      <c r="W14">
        <f>U14/J14</f>
        <v/>
      </c>
    </row>
    <row r="15">
      <c r="A15" t="inlineStr">
        <is>
          <t>PROTECCION FEMENINA Y DE ADULTO IVA</t>
        </is>
      </c>
      <c r="B15" t="n">
        <v>115</v>
      </c>
      <c r="C15" t="inlineStr">
        <is>
          <t>7506425614295</t>
        </is>
      </c>
      <c r="D15" t="inlineStr">
        <is>
          <t xml:space="preserve">ROPA INTERIOR INCONTINENCIA NOCTURNA MEDIANO DEPEND 8 PZA </t>
        </is>
      </c>
      <c r="E15" t="n">
        <v>6</v>
      </c>
      <c r="F15" t="inlineStr">
        <is>
          <t>Automatico</t>
        </is>
      </c>
      <c r="G15" t="n">
        <v>0.14</v>
      </c>
      <c r="H15" t="n">
        <v>42.85</v>
      </c>
      <c r="I15" t="n">
        <v>12</v>
      </c>
      <c r="J15" t="n">
        <v>6</v>
      </c>
      <c r="K15" t="inlineStr">
        <is>
          <t>DEPEND</t>
        </is>
      </c>
      <c r="L15" t="n">
        <v>0</v>
      </c>
      <c r="M15" t="n">
        <v>0</v>
      </c>
      <c r="N15" t="n">
        <v>0</v>
      </c>
      <c r="O15" t="n">
        <v>0</v>
      </c>
      <c r="P15" t="n">
        <v>54</v>
      </c>
      <c r="Q15" t="n">
        <v>30</v>
      </c>
      <c r="R15" t="n">
        <v>8</v>
      </c>
      <c r="S15" t="n">
        <v>9</v>
      </c>
      <c r="T15" t="n">
        <v>3</v>
      </c>
      <c r="U15">
        <f>IF(S15&lt;=0,0, IF( E15+I15 &gt;= MAX((S15/30)*V15, S15*1.2), 0, CEILING( (MAX((S15/30)*V15, S15*1.2) - (E15+I15)) / J15, 1) * J15))</f>
        <v/>
      </c>
      <c r="V15" t="n">
        <v>22</v>
      </c>
      <c r="W15">
        <f>U15/J15</f>
        <v/>
      </c>
    </row>
    <row r="16">
      <c r="A16" t="inlineStr">
        <is>
          <t>VINOS Y LICORES (MENOS DE 13 GL)</t>
        </is>
      </c>
      <c r="B16" t="n">
        <v>84</v>
      </c>
      <c r="C16" t="inlineStr">
        <is>
          <t>8410415370728</t>
        </is>
      </c>
      <c r="D16" t="inlineStr">
        <is>
          <t xml:space="preserve">VINO TINTO TEMPRANILLO PATA NEGRA 750 ML. </t>
        </is>
      </c>
      <c r="E16" t="n">
        <v>6</v>
      </c>
      <c r="F16" t="inlineStr">
        <is>
          <t>Automatico</t>
        </is>
      </c>
      <c r="G16" t="n">
        <v>0.14</v>
      </c>
      <c r="H16" t="n">
        <v>42.85</v>
      </c>
      <c r="I16" t="n">
        <v>12</v>
      </c>
      <c r="J16" t="n">
        <v>6</v>
      </c>
      <c r="K16" t="inlineStr">
        <is>
          <t>PATA NEGRA</t>
        </is>
      </c>
      <c r="L16" t="n">
        <v>0</v>
      </c>
      <c r="M16" t="n">
        <v>0</v>
      </c>
      <c r="N16" t="n">
        <v>0</v>
      </c>
      <c r="O16" t="n">
        <v>0</v>
      </c>
      <c r="P16" t="n">
        <v>48</v>
      </c>
      <c r="Q16" t="n">
        <v>25</v>
      </c>
      <c r="R16" t="n">
        <v>8</v>
      </c>
      <c r="S16" t="n">
        <v>8</v>
      </c>
      <c r="T16" t="n">
        <v>3</v>
      </c>
      <c r="U16">
        <f>IF(S16&lt;=0,0, IF( E16+I16 &gt;= MAX((S16/30)*V16, S16*1.2), 0, CEILING( (MAX((S16/30)*V16, S16*1.2) - (E16+I16)) / J16, 1) * J16))</f>
        <v/>
      </c>
      <c r="V16" t="n">
        <v>22</v>
      </c>
      <c r="W16">
        <f>U16/J16</f>
        <v/>
      </c>
    </row>
    <row r="17">
      <c r="A17" t="inlineStr">
        <is>
          <t>BEBIDAS ALCOHOLICAS</t>
        </is>
      </c>
      <c r="B17" t="n">
        <v>319</v>
      </c>
      <c r="C17" t="inlineStr">
        <is>
          <t>7503035300174</t>
        </is>
      </c>
      <c r="D17" t="inlineStr">
        <is>
          <t xml:space="preserve">HARD SELTZER 8 PACK PALMAR 355 ML. </t>
        </is>
      </c>
      <c r="E17" t="n">
        <v>6</v>
      </c>
      <c r="F17" t="inlineStr">
        <is>
          <t>Automatico</t>
        </is>
      </c>
      <c r="G17" t="n">
        <v>0</v>
      </c>
      <c r="H17" t="n">
        <v>0</v>
      </c>
      <c r="I17" t="n">
        <v>6</v>
      </c>
      <c r="J17" t="n">
        <v>3</v>
      </c>
      <c r="K17" t="inlineStr">
        <is>
          <t>PALMAR</t>
        </is>
      </c>
      <c r="L17" t="n">
        <v>0</v>
      </c>
      <c r="M17" t="n">
        <v>0</v>
      </c>
      <c r="N17" t="n">
        <v>0</v>
      </c>
      <c r="O17" t="n">
        <v>0</v>
      </c>
      <c r="P17" t="n">
        <v>59</v>
      </c>
      <c r="Q17" t="n">
        <v>12</v>
      </c>
      <c r="R17" t="n">
        <v>3</v>
      </c>
      <c r="S17" t="n">
        <v>3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22</v>
      </c>
      <c r="W17">
        <f>U17/J17</f>
        <v/>
      </c>
    </row>
    <row r="18">
      <c r="A18" t="inlineStr">
        <is>
          <t>ALIMENTO Y ACCESORIOS P/MASCOTA MP IVA</t>
        </is>
      </c>
      <c r="B18" t="n">
        <v>107</v>
      </c>
      <c r="C18" t="inlineStr">
        <is>
          <t>7506409024508</t>
        </is>
      </c>
      <c r="D18" t="inlineStr">
        <is>
          <t xml:space="preserve">PLATO RETRACTIL  PET S CLUB 350 ML. </t>
        </is>
      </c>
      <c r="E18" t="n">
        <v>6</v>
      </c>
      <c r="F18" t="inlineStr">
        <is>
          <t>Automatico</t>
        </is>
      </c>
      <c r="G18" t="n">
        <v>0.14</v>
      </c>
      <c r="H18" t="n">
        <v>42.85</v>
      </c>
      <c r="I18" t="n">
        <v>0</v>
      </c>
      <c r="J18" t="n">
        <v>6</v>
      </c>
      <c r="K18" t="inlineStr">
        <is>
          <t>PET S CLUB</t>
        </is>
      </c>
      <c r="L18" t="n">
        <v>15.14285714285715</v>
      </c>
      <c r="M18" t="n">
        <v>2.120000000000001</v>
      </c>
      <c r="N18" t="n">
        <v>15.14285714285715</v>
      </c>
      <c r="O18" t="n">
        <v>2.120000000000001</v>
      </c>
      <c r="P18" t="n">
        <v>41</v>
      </c>
      <c r="Q18" t="n">
        <v>6</v>
      </c>
      <c r="R18" t="n">
        <v>9</v>
      </c>
      <c r="S18" t="n">
        <v>9</v>
      </c>
      <c r="T18" t="n">
        <v>1</v>
      </c>
      <c r="U18">
        <f>IF(S18&lt;=0,0, IF( E18+I18 &gt;= MAX((S18/30)*V18, S18*1.2), 0, CEILING( (MAX((S18/30)*V18, S18*1.2) - (E18+I18)) / J18, 1) * J18))</f>
        <v/>
      </c>
      <c r="V18" t="n">
        <v>58</v>
      </c>
      <c r="W18">
        <f>U18/J18</f>
        <v/>
      </c>
    </row>
    <row r="19">
      <c r="A19" t="inlineStr">
        <is>
          <t>ABARROTES BASICOS</t>
        </is>
      </c>
      <c r="B19" t="n">
        <v>23</v>
      </c>
      <c r="C19" t="inlineStr">
        <is>
          <t>7503004722044</t>
        </is>
      </c>
      <c r="D19" t="inlineStr">
        <is>
          <t xml:space="preserve">CAFE CAPSULA CON LECHE  PUNTA DEL CIELO 16 PZA </t>
        </is>
      </c>
      <c r="E19" t="n">
        <v>7</v>
      </c>
      <c r="F19" t="inlineStr">
        <is>
          <t>Automatico</t>
        </is>
      </c>
      <c r="G19" t="n">
        <v>0.25</v>
      </c>
      <c r="H19" t="n">
        <v>28</v>
      </c>
      <c r="I19" t="n">
        <v>6</v>
      </c>
      <c r="J19" t="n">
        <v>6</v>
      </c>
      <c r="K19" t="inlineStr">
        <is>
          <t>PUNTA DEL CIELO</t>
        </is>
      </c>
      <c r="L19" t="n">
        <v>0</v>
      </c>
      <c r="M19" t="n">
        <v>0</v>
      </c>
      <c r="N19" t="n">
        <v>0</v>
      </c>
      <c r="O19" t="n">
        <v>0</v>
      </c>
      <c r="P19" t="n">
        <v>61</v>
      </c>
      <c r="Q19" t="n">
        <v>83</v>
      </c>
      <c r="R19" t="n">
        <v>4</v>
      </c>
      <c r="S19" t="n">
        <v>5</v>
      </c>
      <c r="T19" t="n">
        <v>9</v>
      </c>
      <c r="U19">
        <f>IF(S19&lt;=0,0, IF( E19+I19 &gt;= MAX((S19/30)*V19, S19*1.2), 0, CEILING( (MAX((S19/30)*V19, S19*1.2) - (E19+I19)) / J19, 1) * J19))</f>
        <v/>
      </c>
      <c r="V19" t="n">
        <v>22</v>
      </c>
      <c r="W19">
        <f>U19/J19</f>
        <v/>
      </c>
    </row>
    <row r="20">
      <c r="A20" t="inlineStr">
        <is>
          <t>ABARROTES BASICOS</t>
        </is>
      </c>
      <c r="B20" t="n">
        <v>23</v>
      </c>
      <c r="C20" t="inlineStr">
        <is>
          <t>7613034481290</t>
        </is>
      </c>
      <c r="D20" t="inlineStr">
        <is>
          <t xml:space="preserve">CAFE CAPSULA LUNGO INTENSO  NESCAFE 16 PZA </t>
        </is>
      </c>
      <c r="E20" t="n">
        <v>7</v>
      </c>
      <c r="F20" t="inlineStr">
        <is>
          <t>Automatico</t>
        </is>
      </c>
      <c r="G20" t="n">
        <v>0.37</v>
      </c>
      <c r="H20" t="n">
        <v>18.91</v>
      </c>
      <c r="I20" t="n">
        <v>6</v>
      </c>
      <c r="J20" t="n">
        <v>3</v>
      </c>
      <c r="K20" t="inlineStr">
        <is>
          <t>NESCAFE</t>
        </is>
      </c>
      <c r="L20" t="n">
        <v>3.081081081081081</v>
      </c>
      <c r="M20" t="n">
        <v>1.14</v>
      </c>
      <c r="N20" t="n">
        <v>0</v>
      </c>
      <c r="O20" t="n">
        <v>0</v>
      </c>
      <c r="P20" t="n">
        <v>120</v>
      </c>
      <c r="Q20" t="n">
        <v>137</v>
      </c>
      <c r="R20" t="n">
        <v>10</v>
      </c>
      <c r="S20" t="n">
        <v>11</v>
      </c>
      <c r="T20" t="n">
        <v>24</v>
      </c>
      <c r="U20">
        <f>IF(S20&lt;=0,0, IF( E20+I20 &gt;= MAX((S20/30)*V20, S20*1.2), 0, CEILING( (MAX((S20/30)*V20, S20*1.2) - (E20+I20)) / J20, 1) * J20))</f>
        <v/>
      </c>
      <c r="V20" t="n">
        <v>22</v>
      </c>
      <c r="W20">
        <f>U20/J20</f>
        <v/>
      </c>
    </row>
    <row r="21">
      <c r="A21" t="inlineStr">
        <is>
          <t>VINOS Y LICORES (MAS DE 20 GL)</t>
        </is>
      </c>
      <c r="B21" t="n">
        <v>13</v>
      </c>
      <c r="C21" t="inlineStr">
        <is>
          <t>836508000033</t>
        </is>
      </c>
      <c r="D21" t="inlineStr">
        <is>
          <t xml:space="preserve">TEQUILA BLANCO 100% AGAVE  TIERRA NOBLE 750 ML. </t>
        </is>
      </c>
      <c r="E21" t="n">
        <v>7</v>
      </c>
      <c r="F21" t="inlineStr">
        <is>
          <t>Automatico</t>
        </is>
      </c>
      <c r="G21" t="n">
        <v>0.21</v>
      </c>
      <c r="H21" t="n">
        <v>33.33</v>
      </c>
      <c r="I21" t="n">
        <v>6</v>
      </c>
      <c r="J21" t="n">
        <v>6</v>
      </c>
      <c r="K21" t="inlineStr">
        <is>
          <t>TIERRA NOBLE</t>
        </is>
      </c>
      <c r="L21" t="n">
        <v>2.666666666666664</v>
      </c>
      <c r="M21" t="n">
        <v>0.5599999999999995</v>
      </c>
      <c r="N21" t="n">
        <v>0</v>
      </c>
      <c r="O21" t="n">
        <v>0</v>
      </c>
      <c r="P21" t="n">
        <v>65</v>
      </c>
      <c r="Q21" t="n">
        <v>0</v>
      </c>
      <c r="R21" t="n">
        <v>12</v>
      </c>
      <c r="S21" t="n">
        <v>13</v>
      </c>
      <c r="T21" t="n">
        <v>0</v>
      </c>
      <c r="U21">
        <f>IF(S21&lt;=0,0, IF( E21+I21 &gt;= MAX((S21/30)*V21, S21*1.2), 0, CEILING( (MAX((S21/30)*V21, S21*1.2) - (E21+I21)) / J21, 1) * J21))</f>
        <v/>
      </c>
      <c r="V21" t="n">
        <v>36</v>
      </c>
      <c r="W21">
        <f>U21/J21</f>
        <v/>
      </c>
    </row>
    <row r="22">
      <c r="A22" t="inlineStr">
        <is>
          <t>CONSERVAS</t>
        </is>
      </c>
      <c r="B22" t="n">
        <v>143</v>
      </c>
      <c r="C22" t="inlineStr">
        <is>
          <t>8005110550508</t>
        </is>
      </c>
      <c r="D22" t="inlineStr">
        <is>
          <t xml:space="preserve">TOMATE CHERRY  MUTTI 400 GRS </t>
        </is>
      </c>
      <c r="E22" t="n">
        <v>7</v>
      </c>
      <c r="F22" t="inlineStr">
        <is>
          <t>Automatico</t>
        </is>
      </c>
      <c r="G22" t="n">
        <v>0.11</v>
      </c>
      <c r="H22" t="n">
        <v>63.63</v>
      </c>
      <c r="I22" t="n">
        <v>6</v>
      </c>
      <c r="J22" t="n">
        <v>6</v>
      </c>
      <c r="K22" t="inlineStr">
        <is>
          <t>MUTTI</t>
        </is>
      </c>
      <c r="L22" t="n">
        <v>0</v>
      </c>
      <c r="M22" t="n">
        <v>0</v>
      </c>
      <c r="N22" t="n">
        <v>0</v>
      </c>
      <c r="O22" t="n">
        <v>0</v>
      </c>
      <c r="P22" t="n">
        <v>5</v>
      </c>
      <c r="Q22" t="n">
        <v>0</v>
      </c>
      <c r="R22" t="n">
        <v>2</v>
      </c>
      <c r="S22" t="n">
        <v>2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22</v>
      </c>
      <c r="W22">
        <f>U22/J22</f>
        <v/>
      </c>
    </row>
    <row r="23">
      <c r="A23" t="inlineStr">
        <is>
          <t>ABARROTES BASICOS</t>
        </is>
      </c>
      <c r="B23" t="n">
        <v>23</v>
      </c>
      <c r="C23" t="inlineStr">
        <is>
          <t>7613036941396</t>
        </is>
      </c>
      <c r="D23" t="inlineStr">
        <is>
          <t xml:space="preserve">CAFÉ CAPSULA LATTE MACCHIATO  STARBUCKS 12 PZA </t>
        </is>
      </c>
      <c r="E23" t="n">
        <v>8</v>
      </c>
      <c r="F23" t="inlineStr">
        <is>
          <t>Automatico</t>
        </is>
      </c>
      <c r="G23" t="n">
        <v>0.41</v>
      </c>
      <c r="H23" t="n">
        <v>19.51</v>
      </c>
      <c r="I23" t="n">
        <v>3</v>
      </c>
      <c r="J23" t="n">
        <v>3</v>
      </c>
      <c r="K23" t="inlineStr">
        <is>
          <t>STARBUCKS</t>
        </is>
      </c>
      <c r="L23" t="n">
        <v>2.487804878048781</v>
      </c>
      <c r="M23" t="n">
        <v>1.02</v>
      </c>
      <c r="N23" t="n">
        <v>0</v>
      </c>
      <c r="O23" t="n">
        <v>0</v>
      </c>
      <c r="P23" t="n">
        <v>79</v>
      </c>
      <c r="Q23" t="n">
        <v>60</v>
      </c>
      <c r="R23" t="n">
        <v>10</v>
      </c>
      <c r="S23" t="n">
        <v>11</v>
      </c>
      <c r="T23" t="n">
        <v>3</v>
      </c>
      <c r="U23">
        <f>IF(S23&lt;=0,0, IF( E23+I23 &gt;= MAX((S23/30)*V23, S23*1.2), 0, CEILING( (MAX((S23/30)*V23, S23*1.2) - (E23+I23)) / J23, 1) * J23))</f>
        <v/>
      </c>
      <c r="V23" t="n">
        <v>22</v>
      </c>
      <c r="W23">
        <f>U23/J23</f>
        <v/>
      </c>
    </row>
    <row r="24">
      <c r="A24" t="inlineStr">
        <is>
          <t>ASEO Y LIMPIEZA DEL HOGAR</t>
        </is>
      </c>
      <c r="B24" t="n">
        <v>6</v>
      </c>
      <c r="C24" t="inlineStr">
        <is>
          <t>37000748113</t>
        </is>
      </c>
      <c r="D24" t="inlineStr">
        <is>
          <t xml:space="preserve">DETERGENTE LIQUIDO ROPA RECIEN NACIDO HIPOALERGENICO DREFT 2.72 LT. </t>
        </is>
      </c>
      <c r="E24" t="n">
        <v>8</v>
      </c>
      <c r="F24" t="inlineStr">
        <is>
          <t>Automatico</t>
        </is>
      </c>
      <c r="G24" t="n">
        <v>0.41</v>
      </c>
      <c r="H24" t="n">
        <v>19.51</v>
      </c>
      <c r="I24" t="n">
        <v>8</v>
      </c>
      <c r="J24" t="n">
        <v>4</v>
      </c>
      <c r="K24" t="inlineStr">
        <is>
          <t>DREFT</t>
        </is>
      </c>
      <c r="L24" t="n">
        <v>2.487804878048781</v>
      </c>
      <c r="M24" t="n">
        <v>1.02</v>
      </c>
      <c r="N24" t="n">
        <v>0</v>
      </c>
      <c r="O24" t="n">
        <v>0</v>
      </c>
      <c r="P24" t="n">
        <v>114</v>
      </c>
      <c r="Q24" t="n">
        <v>41</v>
      </c>
      <c r="R24" t="n">
        <v>12</v>
      </c>
      <c r="S24" t="n">
        <v>12</v>
      </c>
      <c r="T24" t="n">
        <v>6</v>
      </c>
      <c r="U24">
        <f>IF(S24&lt;=0,0, IF( E24+I24 &gt;= MAX((S24/30)*V24, S24*1.2), 0, CEILING( (MAX((S24/30)*V24, S24*1.2) - (E24+I24)) / J24, 1) * J24))</f>
        <v/>
      </c>
      <c r="V24" t="n">
        <v>22</v>
      </c>
      <c r="W24">
        <f>U24/J24</f>
        <v/>
      </c>
    </row>
    <row r="25">
      <c r="A25" t="inlineStr">
        <is>
          <t>ASEO Y LIMPIEZA DEL HOGAR</t>
        </is>
      </c>
      <c r="B25" t="n">
        <v>6</v>
      </c>
      <c r="C25" t="inlineStr">
        <is>
          <t>37000801689</t>
        </is>
      </c>
      <c r="D25" t="inlineStr">
        <is>
          <t xml:space="preserve">TOALLA ANTIESTATICA PARA SECADORA FRESH BOUNCE 160 PZA </t>
        </is>
      </c>
      <c r="E25" t="n">
        <v>8</v>
      </c>
      <c r="F25" t="inlineStr">
        <is>
          <t>Automatico</t>
        </is>
      </c>
      <c r="G25" t="n">
        <v>0.77</v>
      </c>
      <c r="H25" t="n">
        <v>11.68</v>
      </c>
      <c r="I25" t="n">
        <v>24</v>
      </c>
      <c r="J25" t="n">
        <v>6</v>
      </c>
      <c r="K25" t="inlineStr">
        <is>
          <t>BOUNCE</t>
        </is>
      </c>
      <c r="L25" t="n">
        <v>11.61038961038961</v>
      </c>
      <c r="M25" t="n">
        <v>8.94</v>
      </c>
      <c r="N25" t="n">
        <v>0</v>
      </c>
      <c r="O25" t="n">
        <v>0</v>
      </c>
      <c r="P25" t="n">
        <v>277</v>
      </c>
      <c r="Q25" t="n">
        <v>274</v>
      </c>
      <c r="R25" t="n">
        <v>17</v>
      </c>
      <c r="S25" t="n">
        <v>17</v>
      </c>
      <c r="T25" t="n">
        <v>24</v>
      </c>
      <c r="U25">
        <f>IF(S25&lt;=0,0, IF( E25+I25 &gt;= MAX((S25/30)*V25, S25*1.2), 0, CEILING( (MAX((S25/30)*V25, S25*1.2) - (E25+I25)) / J25, 1) * J25))</f>
        <v/>
      </c>
      <c r="V25" t="n">
        <v>22</v>
      </c>
      <c r="W25">
        <f>U25/J25</f>
        <v/>
      </c>
    </row>
    <row r="26">
      <c r="A26" t="inlineStr">
        <is>
          <t>ASEO Y LIMPIEZA DEL HOGAR</t>
        </is>
      </c>
      <c r="B26" t="n">
        <v>6</v>
      </c>
      <c r="C26" t="inlineStr">
        <is>
          <t>4008455424019</t>
        </is>
      </c>
      <c r="D26" t="inlineStr">
        <is>
          <t xml:space="preserve">LIMPIA LAVADORAS LIQUIDO  DR BECKMANN 250 ML. </t>
        </is>
      </c>
      <c r="E26" t="n">
        <v>8</v>
      </c>
      <c r="F26" t="inlineStr">
        <is>
          <t>Automatico</t>
        </is>
      </c>
      <c r="G26" t="n">
        <v>0.47</v>
      </c>
      <c r="H26" t="n">
        <v>17.02</v>
      </c>
      <c r="I26" t="n">
        <v>12</v>
      </c>
      <c r="J26" t="n">
        <v>6</v>
      </c>
      <c r="K26" t="inlineStr">
        <is>
          <t>DR BECKMANN</t>
        </is>
      </c>
      <c r="L26" t="n">
        <v>4.978723404255319</v>
      </c>
      <c r="M26" t="n">
        <v>2.34</v>
      </c>
      <c r="N26" t="n">
        <v>0</v>
      </c>
      <c r="O26" t="n">
        <v>0</v>
      </c>
      <c r="P26" t="n">
        <v>160</v>
      </c>
      <c r="Q26" t="n">
        <v>141</v>
      </c>
      <c r="R26" t="n">
        <v>16</v>
      </c>
      <c r="S26" t="n">
        <v>16</v>
      </c>
      <c r="T26" t="n">
        <v>13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CONSERVAS</t>
        </is>
      </c>
      <c r="B27" t="n">
        <v>143</v>
      </c>
      <c r="C27" t="inlineStr">
        <is>
          <t>7501078502197</t>
        </is>
      </c>
      <c r="D27" t="inlineStr">
        <is>
          <t xml:space="preserve">ALCAPARRAS EN SALMUERA  LA PASIEGA 100 GRS </t>
        </is>
      </c>
      <c r="E27" t="n">
        <v>8</v>
      </c>
      <c r="F27" t="inlineStr">
        <is>
          <t>Automatico</t>
        </is>
      </c>
      <c r="G27" t="n">
        <v>2.77</v>
      </c>
      <c r="H27" t="n">
        <v>2.88</v>
      </c>
      <c r="I27" t="n">
        <v>72</v>
      </c>
      <c r="J27" t="n">
        <v>12</v>
      </c>
      <c r="K27" t="inlineStr">
        <is>
          <t>LA PASIEGA</t>
        </is>
      </c>
      <c r="L27" t="n">
        <v>19.11191335740072</v>
      </c>
      <c r="M27" t="n">
        <v>52.94</v>
      </c>
      <c r="N27" t="n">
        <v>0</v>
      </c>
      <c r="O27" t="n">
        <v>0</v>
      </c>
      <c r="P27" t="n">
        <v>229</v>
      </c>
      <c r="Q27" t="n">
        <v>67</v>
      </c>
      <c r="R27" t="n">
        <v>38</v>
      </c>
      <c r="S27" t="n">
        <v>38</v>
      </c>
      <c r="T27" t="n">
        <v>28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GOURMET</t>
        </is>
      </c>
      <c r="B28" t="n">
        <v>108</v>
      </c>
      <c r="C28" t="inlineStr">
        <is>
          <t>7503020188121</t>
        </is>
      </c>
      <c r="D28" t="inlineStr">
        <is>
          <t xml:space="preserve">HARINA DE ALMENDRA  MORAMA 350 GRS </t>
        </is>
      </c>
      <c r="E28" t="n">
        <v>8</v>
      </c>
      <c r="F28" t="inlineStr">
        <is>
          <t>Automatico</t>
        </is>
      </c>
      <c r="G28" t="n">
        <v>0.35</v>
      </c>
      <c r="H28" t="n">
        <v>22.85</v>
      </c>
      <c r="I28" t="n">
        <v>0</v>
      </c>
      <c r="J28" t="n">
        <v>6</v>
      </c>
      <c r="K28" t="inlineStr">
        <is>
          <t>MORAMA</t>
        </is>
      </c>
      <c r="L28" t="n">
        <v>13.14285714285714</v>
      </c>
      <c r="M28" t="n">
        <v>4.6</v>
      </c>
      <c r="N28" t="n">
        <v>13.14285714285714</v>
      </c>
      <c r="O28" t="n">
        <v>4.6</v>
      </c>
      <c r="P28" t="n">
        <v>209</v>
      </c>
      <c r="Q28" t="n">
        <v>181</v>
      </c>
      <c r="R28" t="n">
        <v>14</v>
      </c>
      <c r="S28" t="n">
        <v>14</v>
      </c>
      <c r="T28" t="n">
        <v>13</v>
      </c>
      <c r="U28">
        <f>IF(S28&lt;=0,0, IF( E28+I28 &gt;= MAX((S28/30)*V28, S28*1.2), 0, CEILING( (MAX((S28/30)*V28, S28*1.2) - (E28+I28)) / J28, 1) * J28))</f>
        <v/>
      </c>
      <c r="V28" t="n">
        <v>36</v>
      </c>
      <c r="W28">
        <f>U28/J28</f>
        <v/>
      </c>
    </row>
    <row r="29">
      <c r="A29" t="inlineStr">
        <is>
          <t>GOURMET</t>
        </is>
      </c>
      <c r="B29" t="n">
        <v>108</v>
      </c>
      <c r="C29" t="inlineStr">
        <is>
          <t>33844005511</t>
        </is>
      </c>
      <c r="D29" t="inlineStr">
        <is>
          <t xml:space="preserve">SAZONADOR  BADIA 794 GRS </t>
        </is>
      </c>
      <c r="E29" t="n">
        <v>8</v>
      </c>
      <c r="F29" t="inlineStr">
        <is>
          <t>Automatico</t>
        </is>
      </c>
      <c r="G29" t="n">
        <v>0.05</v>
      </c>
      <c r="H29" t="n">
        <v>160</v>
      </c>
      <c r="I29" t="n">
        <v>6</v>
      </c>
      <c r="J29" t="n">
        <v>6</v>
      </c>
      <c r="K29" t="inlineStr">
        <is>
          <t>BADIA</t>
        </is>
      </c>
      <c r="L29" t="n">
        <v>0</v>
      </c>
      <c r="M29" t="n">
        <v>0</v>
      </c>
      <c r="N29" t="n">
        <v>0</v>
      </c>
      <c r="O29" t="n">
        <v>0</v>
      </c>
      <c r="P29" t="n">
        <v>15</v>
      </c>
      <c r="Q29" t="n">
        <v>28</v>
      </c>
      <c r="R29" t="n">
        <v>1</v>
      </c>
      <c r="S29" t="n">
        <v>1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36</v>
      </c>
      <c r="W29">
        <f>U29/J29</f>
        <v/>
      </c>
    </row>
    <row r="30">
      <c r="A30" t="inlineStr">
        <is>
          <t>ALIMENTOS SIN AZUCAR</t>
        </is>
      </c>
      <c r="B30" t="n">
        <v>112</v>
      </c>
      <c r="C30" t="inlineStr">
        <is>
          <t>8410175068491</t>
        </is>
      </c>
      <c r="D30" t="inlineStr">
        <is>
          <t xml:space="preserve">MERMELADA ARANDANOS Y FRAMBUESA SIN AZUCAR HERO 280 GRS </t>
        </is>
      </c>
      <c r="E30" t="n">
        <v>8</v>
      </c>
      <c r="F30" t="inlineStr">
        <is>
          <t>Automatico</t>
        </is>
      </c>
      <c r="G30" t="n">
        <v>0.34</v>
      </c>
      <c r="H30" t="n">
        <v>23.52</v>
      </c>
      <c r="I30" t="n">
        <v>24</v>
      </c>
      <c r="J30" t="n">
        <v>8</v>
      </c>
      <c r="K30" t="inlineStr">
        <is>
          <t>HERO</t>
        </is>
      </c>
      <c r="L30" t="n">
        <v>0</v>
      </c>
      <c r="M30" t="n">
        <v>0</v>
      </c>
      <c r="N30" t="n">
        <v>0</v>
      </c>
      <c r="O30" t="n">
        <v>0</v>
      </c>
      <c r="P30" t="n">
        <v>133</v>
      </c>
      <c r="Q30" t="n">
        <v>165</v>
      </c>
      <c r="R30" t="n">
        <v>14</v>
      </c>
      <c r="S30" t="n">
        <v>14</v>
      </c>
      <c r="T30" t="n">
        <v>12</v>
      </c>
      <c r="U30">
        <f>IF(S30&lt;=0,0, IF( E30+I30 &gt;= MAX((S30/30)*V30, S30*1.2), 0, CEILING( (MAX((S30/30)*V30, S30*1.2) - (E30+I30)) / J30, 1) * J30))</f>
        <v/>
      </c>
      <c r="V30" t="n">
        <v>22</v>
      </c>
      <c r="W30">
        <f>U30/J30</f>
        <v/>
      </c>
    </row>
    <row r="31">
      <c r="A31" t="inlineStr">
        <is>
          <t>DULCERIA IEPS</t>
        </is>
      </c>
      <c r="B31" t="n">
        <v>420</v>
      </c>
      <c r="C31" t="inlineStr">
        <is>
          <t>7502271916330</t>
        </is>
      </c>
      <c r="D31" t="inlineStr">
        <is>
          <t xml:space="preserve">CHOCOLATE RELLENO SABOR CEREZA  TURIN 180 GRS </t>
        </is>
      </c>
      <c r="E31" t="n">
        <v>9</v>
      </c>
      <c r="F31" t="inlineStr">
        <is>
          <t>Automatico</t>
        </is>
      </c>
      <c r="G31" t="n">
        <v>0.15</v>
      </c>
      <c r="H31" t="n">
        <v>60</v>
      </c>
      <c r="I31" t="n">
        <v>12</v>
      </c>
      <c r="J31" t="n">
        <v>6</v>
      </c>
      <c r="K31" t="inlineStr">
        <is>
          <t>TURIN</t>
        </is>
      </c>
      <c r="L31" t="n">
        <v>0</v>
      </c>
      <c r="M31" t="n">
        <v>0</v>
      </c>
      <c r="N31" t="n">
        <v>0</v>
      </c>
      <c r="O31" t="n">
        <v>0</v>
      </c>
      <c r="P31" t="n">
        <v>61</v>
      </c>
      <c r="Q31" t="n">
        <v>44</v>
      </c>
      <c r="R31" t="n">
        <v>12</v>
      </c>
      <c r="S31" t="n">
        <v>13</v>
      </c>
      <c r="T31" t="n">
        <v>27</v>
      </c>
      <c r="U31">
        <f>IF(S31&lt;=0,0, IF( E31+I31 &gt;= MAX((S31/30)*V31, S31*1.2), 0, CEILING( (MAX((S31/30)*V31, S31*1.2) - (E31+I31)) / J31, 1) * J31))</f>
        <v/>
      </c>
      <c r="V31" t="n">
        <v>22</v>
      </c>
      <c r="W31">
        <f>U31/J31</f>
        <v/>
      </c>
    </row>
    <row r="32">
      <c r="A32" t="inlineStr">
        <is>
          <t>GALLETAS, PAN Y UNTABLES</t>
        </is>
      </c>
      <c r="B32" t="n">
        <v>10</v>
      </c>
      <c r="C32" t="inlineStr">
        <is>
          <t>7502209113046</t>
        </is>
      </c>
      <c r="D32" t="inlineStr">
        <is>
          <t xml:space="preserve">TOTOPOS DE PAN ARABE AJONJOLI  LIBANIUS 125 GRS </t>
        </is>
      </c>
      <c r="E32" t="n">
        <v>9</v>
      </c>
      <c r="F32" t="inlineStr">
        <is>
          <t>Automatico</t>
        </is>
      </c>
      <c r="G32" t="n">
        <v>0.34</v>
      </c>
      <c r="H32" t="n">
        <v>26.47</v>
      </c>
      <c r="I32" t="n">
        <v>16</v>
      </c>
      <c r="J32" t="n">
        <v>8</v>
      </c>
      <c r="K32" t="inlineStr">
        <is>
          <t>LIBANIUS</t>
        </is>
      </c>
      <c r="L32" t="n">
        <v>0</v>
      </c>
      <c r="M32" t="n">
        <v>0</v>
      </c>
      <c r="N32" t="n">
        <v>0</v>
      </c>
      <c r="O32" t="n">
        <v>0</v>
      </c>
      <c r="P32" t="n">
        <v>168</v>
      </c>
      <c r="Q32" t="n">
        <v>275</v>
      </c>
      <c r="R32" t="n">
        <v>14</v>
      </c>
      <c r="S32" t="n">
        <v>15</v>
      </c>
      <c r="T32" t="n">
        <v>34</v>
      </c>
      <c r="U32">
        <f>IF(S32&lt;=0,0, IF( E32+I32 &gt;= MAX((S32/30)*V32, S32*1.2), 0, CEILING( (MAX((S32/30)*V32, S32*1.2) - (E32+I32)) / J32, 1) * J32))</f>
        <v/>
      </c>
      <c r="V32" t="n">
        <v>22</v>
      </c>
      <c r="W32">
        <f>U32/J32</f>
        <v/>
      </c>
    </row>
    <row r="33">
      <c r="A33" t="inlineStr">
        <is>
          <t>CONSERVAS</t>
        </is>
      </c>
      <c r="B33" t="n">
        <v>143</v>
      </c>
      <c r="C33" t="inlineStr">
        <is>
          <t>8410069018700</t>
        </is>
      </c>
      <c r="D33" t="inlineStr">
        <is>
          <t xml:space="preserve">SALSA PARA PASTA TOMATE BASILICO  GALLO 350 GRS </t>
        </is>
      </c>
      <c r="E33" t="n">
        <v>9</v>
      </c>
      <c r="F33" t="inlineStr">
        <is>
          <t>Automatico</t>
        </is>
      </c>
      <c r="G33" t="n">
        <v>0.28</v>
      </c>
      <c r="H33" t="n">
        <v>32.14</v>
      </c>
      <c r="I33" t="n">
        <v>8</v>
      </c>
      <c r="J33" t="n">
        <v>8</v>
      </c>
      <c r="K33" t="inlineStr">
        <is>
          <t>GALLO</t>
        </is>
      </c>
      <c r="L33" t="n">
        <v>0</v>
      </c>
      <c r="M33" t="n">
        <v>0</v>
      </c>
      <c r="N33" t="n">
        <v>0</v>
      </c>
      <c r="O33" t="n">
        <v>0</v>
      </c>
      <c r="P33" t="n">
        <v>111</v>
      </c>
      <c r="Q33" t="n">
        <v>79</v>
      </c>
      <c r="R33" t="n">
        <v>10</v>
      </c>
      <c r="S33" t="n">
        <v>12</v>
      </c>
      <c r="T33" t="n">
        <v>8</v>
      </c>
      <c r="U33">
        <f>IF(S33&lt;=0,0, IF( E33+I33 &gt;= MAX((S33/30)*V33, S33*1.2), 0, CEILING( (MAX((S33/30)*V33, S33*1.2) - (E33+I33)) / J33, 1) * J33))</f>
        <v/>
      </c>
      <c r="V33" t="n">
        <v>22</v>
      </c>
      <c r="W33">
        <f>U33/J33</f>
        <v/>
      </c>
    </row>
    <row r="34">
      <c r="A34" t="inlineStr">
        <is>
          <t>PROTECCION FEMENINA Y DE ADULTO IVA</t>
        </is>
      </c>
      <c r="B34" t="n">
        <v>115</v>
      </c>
      <c r="C34" t="inlineStr">
        <is>
          <t>7501019051401</t>
        </is>
      </c>
      <c r="D34" t="inlineStr">
        <is>
          <t xml:space="preserve">PROTECTOR INCONTINENCIA PREDOBLADO  TENA 10 PZA </t>
        </is>
      </c>
      <c r="E34" t="n">
        <v>9</v>
      </c>
      <c r="F34" t="inlineStr">
        <is>
          <t>Automatico</t>
        </is>
      </c>
      <c r="G34" t="n">
        <v>0.35</v>
      </c>
      <c r="H34" t="n">
        <v>25.71</v>
      </c>
      <c r="I34" t="n">
        <v>12</v>
      </c>
      <c r="J34" t="n">
        <v>6</v>
      </c>
      <c r="K34" t="inlineStr">
        <is>
          <t>TENA</t>
        </is>
      </c>
      <c r="L34" t="n">
        <v>0</v>
      </c>
      <c r="M34" t="n">
        <v>0</v>
      </c>
      <c r="N34" t="n">
        <v>0</v>
      </c>
      <c r="O34" t="n">
        <v>0</v>
      </c>
      <c r="P34" t="n">
        <v>72</v>
      </c>
      <c r="Q34" t="n">
        <v>126</v>
      </c>
      <c r="R34" t="n">
        <v>13</v>
      </c>
      <c r="S34" t="n">
        <v>13</v>
      </c>
      <c r="T34" t="n">
        <v>10</v>
      </c>
      <c r="U34">
        <f>IF(S34&lt;=0,0, IF( E34+I34 &gt;= MAX((S34/30)*V34, S34*1.2), 0, CEILING( (MAX((S34/30)*V34, S34*1.2) - (E34+I34)) / J34, 1) * J34))</f>
        <v/>
      </c>
      <c r="V34" t="n">
        <v>22</v>
      </c>
      <c r="W34">
        <f>U34/J34</f>
        <v/>
      </c>
    </row>
    <row r="35">
      <c r="A35" t="inlineStr">
        <is>
          <t>ASEO Y LIMPIEZA DEL HOGAR</t>
        </is>
      </c>
      <c r="B35" t="n">
        <v>6</v>
      </c>
      <c r="C35" t="inlineStr">
        <is>
          <t>30772097953</t>
        </is>
      </c>
      <c r="D35" t="inlineStr">
        <is>
          <t xml:space="preserve">POTENCIADOR DE FRAGANCIA APRIL FRESH DOWNY 345 GRS </t>
        </is>
      </c>
      <c r="E35" t="n">
        <v>9</v>
      </c>
      <c r="F35" t="inlineStr">
        <is>
          <t>Automatico</t>
        </is>
      </c>
      <c r="G35" t="n">
        <v>0.55</v>
      </c>
      <c r="H35" t="n">
        <v>16.36</v>
      </c>
      <c r="I35" t="n">
        <v>8</v>
      </c>
      <c r="J35" t="n">
        <v>4</v>
      </c>
      <c r="K35" t="inlineStr">
        <is>
          <t>DOWNY</t>
        </is>
      </c>
      <c r="L35" t="n">
        <v>5.636363636363637</v>
      </c>
      <c r="M35" t="n">
        <v>3.100000000000001</v>
      </c>
      <c r="N35" t="n">
        <v>0</v>
      </c>
      <c r="O35" t="n">
        <v>0</v>
      </c>
      <c r="P35" t="n">
        <v>35</v>
      </c>
      <c r="Q35" t="n">
        <v>0</v>
      </c>
      <c r="R35" t="n">
        <v>14</v>
      </c>
      <c r="S35" t="n">
        <v>15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22</v>
      </c>
      <c r="W35">
        <f>U35/J35</f>
        <v/>
      </c>
    </row>
    <row r="36">
      <c r="A36" t="inlineStr">
        <is>
          <t>PROTECCION FEMENINA Y DE ADULTO IVA</t>
        </is>
      </c>
      <c r="B36" t="n">
        <v>115</v>
      </c>
      <c r="C36" t="inlineStr">
        <is>
          <t>7501019064364</t>
        </is>
      </c>
      <c r="D36" t="inlineStr">
        <is>
          <t xml:space="preserve">ROPA INTERIOR INCONTINENCIA DISCRET BEIGE GRANDE TENA 13 PZA </t>
        </is>
      </c>
      <c r="E36" t="n">
        <v>9</v>
      </c>
      <c r="F36" t="inlineStr">
        <is>
          <t>Automatico</t>
        </is>
      </c>
      <c r="G36" t="n">
        <v>0</v>
      </c>
      <c r="H36" t="n">
        <v>0</v>
      </c>
      <c r="I36" t="n">
        <v>6</v>
      </c>
      <c r="J36" t="n">
        <v>6</v>
      </c>
      <c r="K36" t="inlineStr">
        <is>
          <t>TENA</t>
        </is>
      </c>
      <c r="L36" t="n">
        <v>0</v>
      </c>
      <c r="M36" t="n">
        <v>0</v>
      </c>
      <c r="N36" t="n">
        <v>0</v>
      </c>
      <c r="O36" t="n">
        <v>0</v>
      </c>
      <c r="P36" t="n">
        <v>16</v>
      </c>
      <c r="Q36" t="n">
        <v>0</v>
      </c>
      <c r="R36" t="n">
        <v>1</v>
      </c>
      <c r="S36" t="n">
        <v>1</v>
      </c>
      <c r="T36" t="n">
        <v>0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PROTECCION FEMENINA Y DE ADULTO IVA</t>
        </is>
      </c>
      <c r="B37" t="n">
        <v>115</v>
      </c>
      <c r="C37" t="inlineStr">
        <is>
          <t>7501019064401</t>
        </is>
      </c>
      <c r="D37" t="inlineStr">
        <is>
          <t xml:space="preserve">ROPA INTERIOR INCONTINENCIA DISCRET NEGRO GRANDE TENA 13 PZA </t>
        </is>
      </c>
      <c r="E37" t="n">
        <v>10</v>
      </c>
      <c r="F37" t="inlineStr">
        <is>
          <t>Automatico</t>
        </is>
      </c>
      <c r="G37" t="n">
        <v>0.06</v>
      </c>
      <c r="H37" t="n">
        <v>166.66</v>
      </c>
      <c r="I37" t="n">
        <v>6</v>
      </c>
      <c r="J37" t="n">
        <v>6</v>
      </c>
      <c r="K37" t="inlineStr">
        <is>
          <t>TENA</t>
        </is>
      </c>
      <c r="L37" t="n">
        <v>0</v>
      </c>
      <c r="M37" t="n">
        <v>0</v>
      </c>
      <c r="N37" t="n">
        <v>0</v>
      </c>
      <c r="O37" t="n">
        <v>0</v>
      </c>
      <c r="P37" t="n">
        <v>15</v>
      </c>
      <c r="Q37" t="n">
        <v>0</v>
      </c>
      <c r="R37" t="n">
        <v>4</v>
      </c>
      <c r="S37" t="n">
        <v>4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22</v>
      </c>
      <c r="W37">
        <f>U37/J37</f>
        <v/>
      </c>
    </row>
    <row r="38">
      <c r="A38" t="inlineStr">
        <is>
          <t>CONSERVAS</t>
        </is>
      </c>
      <c r="B38" t="n">
        <v>143</v>
      </c>
      <c r="C38" t="inlineStr">
        <is>
          <t>8410069018694</t>
        </is>
      </c>
      <c r="D38" t="inlineStr">
        <is>
          <t xml:space="preserve">SALSA DE TOMATE ARTESANAL  GALLO 350 GRS </t>
        </is>
      </c>
      <c r="E38" t="n">
        <v>10</v>
      </c>
      <c r="F38" t="inlineStr">
        <is>
          <t>Automatico</t>
        </is>
      </c>
      <c r="G38" t="n">
        <v>0.28</v>
      </c>
      <c r="H38" t="n">
        <v>35.71</v>
      </c>
      <c r="I38" t="n">
        <v>0</v>
      </c>
      <c r="J38" t="n">
        <v>8</v>
      </c>
      <c r="K38" t="inlineStr">
        <is>
          <t>GALLO</t>
        </is>
      </c>
      <c r="L38" t="n">
        <v>0</v>
      </c>
      <c r="M38" t="n">
        <v>0</v>
      </c>
      <c r="N38" t="n">
        <v>0</v>
      </c>
      <c r="O38" t="n">
        <v>0</v>
      </c>
      <c r="P38" t="n">
        <v>128</v>
      </c>
      <c r="Q38" t="n">
        <v>134</v>
      </c>
      <c r="R38" t="n">
        <v>13</v>
      </c>
      <c r="S38" t="n">
        <v>13</v>
      </c>
      <c r="T38" t="n">
        <v>10</v>
      </c>
      <c r="U38">
        <f>IF(S38&lt;=0,0, IF( E38+I38 &gt;= MAX((S38/30)*V38, S38*1.2), 0, CEILING( (MAX((S38/30)*V38, S38*1.2) - (E38+I38)) / J38, 1) * J38))</f>
        <v/>
      </c>
      <c r="V38" t="n">
        <v>22</v>
      </c>
      <c r="W38">
        <f>U38/J38</f>
        <v/>
      </c>
    </row>
    <row r="39">
      <c r="A39" t="inlineStr">
        <is>
          <t>ABARROTES BASICOS</t>
        </is>
      </c>
      <c r="B39" t="n">
        <v>23</v>
      </c>
      <c r="C39" t="inlineStr">
        <is>
          <t>7501096201362</t>
        </is>
      </c>
      <c r="D39" t="inlineStr">
        <is>
          <t xml:space="preserve">ENDULZANTE STEVIA  SVETIA 220 GRS </t>
        </is>
      </c>
      <c r="E39" t="n">
        <v>10</v>
      </c>
      <c r="F39" t="inlineStr">
        <is>
          <t>Automatico</t>
        </is>
      </c>
      <c r="G39" t="n">
        <v>0.35</v>
      </c>
      <c r="H39" t="n">
        <v>28.57</v>
      </c>
      <c r="I39" t="n">
        <v>0</v>
      </c>
      <c r="J39" t="n">
        <v>10</v>
      </c>
      <c r="K39" t="inlineStr">
        <is>
          <t>SVETIA</t>
        </is>
      </c>
      <c r="L39" t="n">
        <v>7.428571428571427</v>
      </c>
      <c r="M39" t="n">
        <v>2.599999999999999</v>
      </c>
      <c r="N39" t="n">
        <v>7.428571428571427</v>
      </c>
      <c r="O39" t="n">
        <v>2.599999999999999</v>
      </c>
      <c r="P39" t="n">
        <v>176</v>
      </c>
      <c r="Q39" t="n">
        <v>208</v>
      </c>
      <c r="R39" t="n">
        <v>21</v>
      </c>
      <c r="S39" t="n">
        <v>21</v>
      </c>
      <c r="T39" t="n">
        <v>9</v>
      </c>
      <c r="U39">
        <f>IF(S39&lt;=0,0, IF( E39+I39 &gt;= MAX((S39/30)*V39, S39*1.2), 0, CEILING( (MAX((S39/30)*V39, S39*1.2) - (E39+I39)) / J39, 1) * J39))</f>
        <v/>
      </c>
      <c r="V39" t="n">
        <v>36</v>
      </c>
      <c r="W39">
        <f>U39/J39</f>
        <v/>
      </c>
    </row>
    <row r="40">
      <c r="A40" t="inlineStr">
        <is>
          <t>VINOS Y LICORES (MENOS DE 13 GL)</t>
        </is>
      </c>
      <c r="B40" t="n">
        <v>84</v>
      </c>
      <c r="C40" t="inlineStr">
        <is>
          <t>85200000258</t>
        </is>
      </c>
      <c r="D40" t="inlineStr">
        <is>
          <t xml:space="preserve">VINO TINTO CABERNET SAUVIGNON SUTTER HOME 750 ML. </t>
        </is>
      </c>
      <c r="E40" t="n">
        <v>10</v>
      </c>
      <c r="F40" t="inlineStr">
        <is>
          <t>Automatico</t>
        </is>
      </c>
      <c r="G40" t="n">
        <v>0</v>
      </c>
      <c r="H40" t="n">
        <v>0</v>
      </c>
      <c r="I40" t="n">
        <v>24</v>
      </c>
      <c r="J40" t="n">
        <v>12</v>
      </c>
      <c r="K40" t="inlineStr">
        <is>
          <t>SUTTER HOME</t>
        </is>
      </c>
      <c r="L40" t="n">
        <v>0</v>
      </c>
      <c r="M40" t="n">
        <v>0</v>
      </c>
      <c r="N40" t="n">
        <v>0</v>
      </c>
      <c r="O40" t="n">
        <v>0</v>
      </c>
      <c r="P40" t="n">
        <v>26</v>
      </c>
      <c r="Q40" t="n">
        <v>5</v>
      </c>
      <c r="R40" t="n">
        <v>9</v>
      </c>
      <c r="S40" t="n">
        <v>9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22</v>
      </c>
      <c r="W40">
        <f>U40/J40</f>
        <v/>
      </c>
    </row>
    <row r="41">
      <c r="A41" t="inlineStr">
        <is>
          <t>PANALES, HIGIENICOS Y DESECHABLES</t>
        </is>
      </c>
      <c r="B41" t="n">
        <v>95</v>
      </c>
      <c r="C41" t="inlineStr">
        <is>
          <t>7502247335127</t>
        </is>
      </c>
      <c r="D41" t="inlineStr">
        <is>
          <t xml:space="preserve">PAPEL HIGIENICO COLOR  ELITE 4 PZA </t>
        </is>
      </c>
      <c r="E41" t="n">
        <v>35</v>
      </c>
      <c r="F41" t="inlineStr">
        <is>
          <t>Automatico</t>
        </is>
      </c>
      <c r="G41" t="n">
        <v>8.07</v>
      </c>
      <c r="H41" t="n">
        <v>7.31</v>
      </c>
      <c r="I41" t="n">
        <v>60</v>
      </c>
      <c r="J41" t="n">
        <v>12</v>
      </c>
      <c r="K41" t="inlineStr">
        <is>
          <t>ELITE</t>
        </is>
      </c>
      <c r="L41" t="n">
        <v>13.66294919454771</v>
      </c>
      <c r="M41" t="n">
        <v>110.26</v>
      </c>
      <c r="N41" t="n">
        <v>6.228004956629492</v>
      </c>
      <c r="O41" t="n">
        <v>50.26000000000001</v>
      </c>
      <c r="P41" t="n">
        <v>4645</v>
      </c>
      <c r="Q41" t="n">
        <v>1123</v>
      </c>
      <c r="R41" t="n">
        <v>375</v>
      </c>
      <c r="S41" t="n">
        <v>385</v>
      </c>
      <c r="T41" t="n">
        <v>245</v>
      </c>
      <c r="U41">
        <f>IF(S41&lt;=0,0, IF( E41+I41 &gt;= MAX((S41/30)*V41, S41*1.2), 0, CEILING( (MAX((S41/30)*V41, S41*1.2) - (E41+I41)) / J41, 1) * J41))</f>
        <v/>
      </c>
      <c r="V41" t="n">
        <v>18</v>
      </c>
      <c r="W41">
        <f>U41/J41</f>
        <v/>
      </c>
    </row>
    <row r="42">
      <c r="A42" t="inlineStr">
        <is>
          <t>GOURMET</t>
        </is>
      </c>
      <c r="B42" t="n">
        <v>108</v>
      </c>
      <c r="C42" t="inlineStr">
        <is>
          <t>7503023549707</t>
        </is>
      </c>
      <c r="D42" t="inlineStr">
        <is>
          <t xml:space="preserve">ALCAPARRA GRANDE  ZAPHRON 100 GRS </t>
        </is>
      </c>
      <c r="E42" t="n">
        <v>10</v>
      </c>
      <c r="F42" t="inlineStr">
        <is>
          <t>Automatico</t>
        </is>
      </c>
      <c r="G42" t="n">
        <v>0.21</v>
      </c>
      <c r="H42" t="n">
        <v>52.38</v>
      </c>
      <c r="I42" t="n">
        <v>12</v>
      </c>
      <c r="J42" t="n">
        <v>12</v>
      </c>
      <c r="K42" t="inlineStr">
        <is>
          <t>ZAPHRON</t>
        </is>
      </c>
      <c r="L42" t="n">
        <v>0</v>
      </c>
      <c r="M42" t="n">
        <v>0</v>
      </c>
      <c r="N42" t="n">
        <v>0</v>
      </c>
      <c r="O42" t="n">
        <v>0</v>
      </c>
      <c r="P42" t="n">
        <v>66</v>
      </c>
      <c r="Q42" t="n">
        <v>32</v>
      </c>
      <c r="R42" t="n">
        <v>20</v>
      </c>
      <c r="S42" t="n">
        <v>20</v>
      </c>
      <c r="T42" t="n">
        <v>19</v>
      </c>
      <c r="U42">
        <f>IF(S42&lt;=0,0, IF( E42+I42 &gt;= MAX((S42/30)*V42, S42*1.2), 0, CEILING( (MAX((S42/30)*V42, S42*1.2) - (E42+I42)) / J42, 1) * J42))</f>
        <v/>
      </c>
      <c r="V42" t="n">
        <v>36</v>
      </c>
      <c r="W42">
        <f>U42/J42</f>
        <v/>
      </c>
    </row>
    <row r="43">
      <c r="A43" t="inlineStr">
        <is>
          <t>PROTECCION FEMENINA Y DE ADULTO IVA</t>
        </is>
      </c>
      <c r="B43" t="n">
        <v>115</v>
      </c>
      <c r="C43" t="inlineStr">
        <is>
          <t>7501019064470</t>
        </is>
      </c>
      <c r="D43" t="inlineStr">
        <is>
          <t xml:space="preserve">ROPA INTERIOR INCONTINENCIA PARA HOMBRE CHICO / MEDIANO TENA 13 PZA </t>
        </is>
      </c>
      <c r="E43" t="n">
        <v>10</v>
      </c>
      <c r="F43" t="inlineStr">
        <is>
          <t>Automatico</t>
        </is>
      </c>
      <c r="G43" t="n">
        <v>0.2</v>
      </c>
      <c r="H43" t="n">
        <v>50</v>
      </c>
      <c r="I43" t="n">
        <v>12</v>
      </c>
      <c r="J43" t="n">
        <v>6</v>
      </c>
      <c r="K43" t="inlineStr">
        <is>
          <t>TENA</t>
        </is>
      </c>
      <c r="L43" t="n">
        <v>0</v>
      </c>
      <c r="M43" t="n">
        <v>0</v>
      </c>
      <c r="N43" t="n">
        <v>0</v>
      </c>
      <c r="O43" t="n">
        <v>0</v>
      </c>
      <c r="P43" t="n">
        <v>26</v>
      </c>
      <c r="Q43" t="n">
        <v>0</v>
      </c>
      <c r="R43" t="n">
        <v>6</v>
      </c>
      <c r="S43" t="n">
        <v>6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22</v>
      </c>
      <c r="W43">
        <f>U43/J43</f>
        <v/>
      </c>
    </row>
    <row r="44">
      <c r="A44" t="inlineStr">
        <is>
          <t>ALIMENTO Y ACCESORIOS P/MASCOTA MP IVA</t>
        </is>
      </c>
      <c r="B44" t="n">
        <v>107</v>
      </c>
      <c r="C44" t="inlineStr">
        <is>
          <t>7506409026199</t>
        </is>
      </c>
      <c r="D44" t="inlineStr">
        <is>
          <t xml:space="preserve">ARENERO PARA GATO  PET S CLUB 1 PZA </t>
        </is>
      </c>
      <c r="E44" t="n">
        <v>10</v>
      </c>
      <c r="F44" t="inlineStr">
        <is>
          <t>Automatico</t>
        </is>
      </c>
      <c r="G44" t="n">
        <v>0.07000000000000001</v>
      </c>
      <c r="H44" t="n">
        <v>142.85</v>
      </c>
      <c r="I44" t="n">
        <v>6</v>
      </c>
      <c r="J44" t="n">
        <v>6</v>
      </c>
      <c r="K44" t="inlineStr">
        <is>
          <t>PET S CLUB</t>
        </is>
      </c>
      <c r="L44" t="n">
        <v>0</v>
      </c>
      <c r="M44" t="n">
        <v>0</v>
      </c>
      <c r="N44" t="n">
        <v>0</v>
      </c>
      <c r="O44" t="n">
        <v>0</v>
      </c>
      <c r="P44" t="n">
        <v>8</v>
      </c>
      <c r="Q44" t="n">
        <v>0</v>
      </c>
      <c r="R44" t="n">
        <v>1</v>
      </c>
      <c r="S44" t="n">
        <v>1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58</v>
      </c>
      <c r="W44">
        <f>U44/J44</f>
        <v/>
      </c>
    </row>
    <row r="45">
      <c r="A45" t="inlineStr">
        <is>
          <t>CONSERVAS</t>
        </is>
      </c>
      <c r="B45" t="n">
        <v>143</v>
      </c>
      <c r="C45" t="inlineStr">
        <is>
          <t>41500840253</t>
        </is>
      </c>
      <c r="D45" t="inlineStr">
        <is>
          <t xml:space="preserve">SALSA REDHOT ORIGINAL  FRANKS 354 ML. </t>
        </is>
      </c>
      <c r="E45" t="n">
        <v>11</v>
      </c>
      <c r="F45" t="inlineStr">
        <is>
          <t>Automatico</t>
        </is>
      </c>
      <c r="G45" t="n">
        <v>0.21</v>
      </c>
      <c r="H45" t="n">
        <v>52.38</v>
      </c>
      <c r="I45" t="n">
        <v>12</v>
      </c>
      <c r="J45" t="n">
        <v>12</v>
      </c>
      <c r="K45" t="inlineStr">
        <is>
          <t>FRANKS</t>
        </is>
      </c>
      <c r="L45" t="n">
        <v>0</v>
      </c>
      <c r="M45" t="n">
        <v>0</v>
      </c>
      <c r="N45" t="n">
        <v>0</v>
      </c>
      <c r="O45" t="n">
        <v>0</v>
      </c>
      <c r="P45" t="n">
        <v>135</v>
      </c>
      <c r="Q45" t="n">
        <v>133</v>
      </c>
      <c r="R45" t="n">
        <v>15</v>
      </c>
      <c r="S45" t="n">
        <v>16</v>
      </c>
      <c r="T45" t="n">
        <v>12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ABARROTES BASICOS</t>
        </is>
      </c>
      <c r="B46" t="n">
        <v>23</v>
      </c>
      <c r="C46" t="inlineStr">
        <is>
          <t>681034000091</t>
        </is>
      </c>
      <c r="D46" t="inlineStr">
        <is>
          <t xml:space="preserve">CAFE MOLIDO EXPRESS  LA FINCA 340 GRS </t>
        </is>
      </c>
      <c r="E46" t="n">
        <v>11</v>
      </c>
      <c r="F46" t="inlineStr">
        <is>
          <t>Automatico</t>
        </is>
      </c>
      <c r="G46" t="n">
        <v>0.07000000000000001</v>
      </c>
      <c r="H46" t="n">
        <v>157.14</v>
      </c>
      <c r="I46" t="n">
        <v>20</v>
      </c>
      <c r="J46" t="n">
        <v>10</v>
      </c>
      <c r="K46" t="inlineStr">
        <is>
          <t>LA FINCA</t>
        </is>
      </c>
      <c r="L46" t="n">
        <v>0</v>
      </c>
      <c r="M46" t="n">
        <v>0</v>
      </c>
      <c r="N46" t="n">
        <v>0</v>
      </c>
      <c r="O46" t="n">
        <v>0</v>
      </c>
      <c r="P46" t="n">
        <v>57</v>
      </c>
      <c r="Q46" t="n">
        <v>74</v>
      </c>
      <c r="R46" t="n">
        <v>5</v>
      </c>
      <c r="S46" t="n">
        <v>5</v>
      </c>
      <c r="T46" t="n">
        <v>7</v>
      </c>
      <c r="U46">
        <f>IF(S46&lt;=0,0, IF( E46+I46 &gt;= MAX((S46/30)*V46, S46*1.2), 0, CEILING( (MAX((S46/30)*V46, S46*1.2) - (E46+I46)) / J46, 1) * J46))</f>
        <v/>
      </c>
      <c r="V46" t="n">
        <v>22</v>
      </c>
      <c r="W46">
        <f>U46/J46</f>
        <v/>
      </c>
    </row>
    <row r="47">
      <c r="A47" t="inlineStr">
        <is>
          <t>ASEO Y LIMPIEZA DEL HOGAR</t>
        </is>
      </c>
      <c r="B47" t="n">
        <v>6</v>
      </c>
      <c r="C47" t="inlineStr">
        <is>
          <t>7501032904982</t>
        </is>
      </c>
      <c r="D47" t="inlineStr">
        <is>
          <t xml:space="preserve">AROMATIZANTE AUTOMATICO MANZANA CANELA GLADE 175 GRS </t>
        </is>
      </c>
      <c r="E47" t="n">
        <v>11</v>
      </c>
      <c r="F47" t="inlineStr">
        <is>
          <t>Automatico</t>
        </is>
      </c>
      <c r="G47" t="n">
        <v>0.71</v>
      </c>
      <c r="H47" t="n">
        <v>16.9</v>
      </c>
      <c r="I47" t="n">
        <v>12</v>
      </c>
      <c r="J47" t="n">
        <v>6</v>
      </c>
      <c r="K47" t="inlineStr">
        <is>
          <t>GLADE</t>
        </is>
      </c>
      <c r="L47" t="n">
        <v>6.507042253521126</v>
      </c>
      <c r="M47" t="n">
        <v>4.619999999999999</v>
      </c>
      <c r="N47" t="n">
        <v>0</v>
      </c>
      <c r="O47" t="n">
        <v>0</v>
      </c>
      <c r="P47" t="n">
        <v>108</v>
      </c>
      <c r="Q47" t="n">
        <v>191</v>
      </c>
      <c r="R47" t="n">
        <v>20</v>
      </c>
      <c r="S47" t="n">
        <v>24</v>
      </c>
      <c r="T47" t="n">
        <v>18</v>
      </c>
      <c r="U47">
        <f>IF(S47&lt;=0,0, IF( E47+I47 &gt;= MAX((S47/30)*V47, S47*1.2), 0, CEILING( (MAX((S47/30)*V47, S47*1.2) - (E47+I47)) / J47, 1) * J47))</f>
        <v/>
      </c>
      <c r="V47" t="n">
        <v>22</v>
      </c>
      <c r="W47">
        <f>U47/J47</f>
        <v/>
      </c>
    </row>
    <row r="48">
      <c r="A48" t="inlineStr">
        <is>
          <t>GOURMET</t>
        </is>
      </c>
      <c r="B48" t="n">
        <v>108</v>
      </c>
      <c r="C48" t="inlineStr">
        <is>
          <t>33844006914</t>
        </is>
      </c>
      <c r="D48" t="inlineStr">
        <is>
          <t xml:space="preserve">SAZONADOR CAJUN LOUISIANA  BADIA 78 GRS </t>
        </is>
      </c>
      <c r="E48" t="n">
        <v>11</v>
      </c>
      <c r="F48" t="inlineStr">
        <is>
          <t>Automatico</t>
        </is>
      </c>
      <c r="G48" t="n">
        <v>0.27</v>
      </c>
      <c r="H48" t="n">
        <v>40.74</v>
      </c>
      <c r="I48" t="n">
        <v>0</v>
      </c>
      <c r="J48" t="n">
        <v>8</v>
      </c>
      <c r="K48" t="inlineStr">
        <is>
          <t>BADIA</t>
        </is>
      </c>
      <c r="L48" t="n">
        <v>0</v>
      </c>
      <c r="M48" t="n">
        <v>0</v>
      </c>
      <c r="N48" t="n">
        <v>0</v>
      </c>
      <c r="O48" t="n">
        <v>0</v>
      </c>
      <c r="P48" t="n">
        <v>20</v>
      </c>
      <c r="Q48" t="n">
        <v>36</v>
      </c>
      <c r="R48" t="n">
        <v>3</v>
      </c>
      <c r="S48" t="n">
        <v>3</v>
      </c>
      <c r="T48" t="n">
        <v>0</v>
      </c>
      <c r="U48">
        <f>IF(S48&lt;=0,0, IF( E48+I48 &gt;= MAX((S48/30)*V48, S48*1.2), 0, CEILING( (MAX((S48/30)*V48, S48*1.2) - (E48+I48)) / J48, 1) * J48))</f>
        <v/>
      </c>
      <c r="V48" t="n">
        <v>36</v>
      </c>
      <c r="W48">
        <f>U48/J48</f>
        <v/>
      </c>
    </row>
    <row r="49">
      <c r="A49" t="inlineStr">
        <is>
          <t>GOURMET</t>
        </is>
      </c>
      <c r="B49" t="n">
        <v>108</v>
      </c>
      <c r="C49" t="inlineStr">
        <is>
          <t>8008343299688</t>
        </is>
      </c>
      <c r="D49" t="inlineStr">
        <is>
          <t xml:space="preserve">SALSA DE TOMATE ARABBIATA  RUMMO 340 GRS </t>
        </is>
      </c>
      <c r="E49" t="n">
        <v>11</v>
      </c>
      <c r="F49" t="inlineStr">
        <is>
          <t>Automatico</t>
        </is>
      </c>
      <c r="G49" t="n">
        <v>0.21</v>
      </c>
      <c r="H49" t="n">
        <v>52.38</v>
      </c>
      <c r="I49" t="n">
        <v>0</v>
      </c>
      <c r="J49" t="n">
        <v>6</v>
      </c>
      <c r="K49" t="inlineStr">
        <is>
          <t>RUMMO</t>
        </is>
      </c>
      <c r="L49" t="n">
        <v>0</v>
      </c>
      <c r="M49" t="n">
        <v>0</v>
      </c>
      <c r="N49" t="n">
        <v>0</v>
      </c>
      <c r="O49" t="n">
        <v>0</v>
      </c>
      <c r="P49" t="n">
        <v>95</v>
      </c>
      <c r="Q49" t="n">
        <v>83</v>
      </c>
      <c r="R49" t="n">
        <v>8</v>
      </c>
      <c r="S49" t="n">
        <v>8</v>
      </c>
      <c r="T49" t="n">
        <v>7</v>
      </c>
      <c r="U49">
        <f>IF(S49&lt;=0,0, IF( E49+I49 &gt;= MAX((S49/30)*V49, S49*1.2), 0, CEILING( (MAX((S49/30)*V49, S49*1.2) - (E49+I49)) / J49, 1) * J49))</f>
        <v/>
      </c>
      <c r="V49" t="n">
        <v>36</v>
      </c>
      <c r="W49">
        <f>U49/J49</f>
        <v/>
      </c>
    </row>
    <row r="50">
      <c r="A50" t="inlineStr">
        <is>
          <t>ALIMENTO Y ACCESORIOS P/MASCOTA MP IVA</t>
        </is>
      </c>
      <c r="B50" t="n">
        <v>107</v>
      </c>
      <c r="C50" t="inlineStr">
        <is>
          <t>7506409029398</t>
        </is>
      </c>
      <c r="D50" t="inlineStr">
        <is>
          <t xml:space="preserve">COCODRILO DE PELUCHE  PET S CLUB 1 PZA </t>
        </is>
      </c>
      <c r="E50" t="n">
        <v>11</v>
      </c>
      <c r="F50" t="inlineStr">
        <is>
          <t>Automatico</t>
        </is>
      </c>
      <c r="G50" t="n">
        <v>0.15</v>
      </c>
      <c r="H50" t="n">
        <v>73.33</v>
      </c>
      <c r="I50" t="n">
        <v>6</v>
      </c>
      <c r="J50" t="n">
        <v>6</v>
      </c>
      <c r="K50" t="inlineStr">
        <is>
          <t>PET S CLUB</t>
        </is>
      </c>
      <c r="L50" t="n">
        <v>0</v>
      </c>
      <c r="M50" t="n">
        <v>0</v>
      </c>
      <c r="N50" t="n">
        <v>0</v>
      </c>
      <c r="O50" t="n">
        <v>0</v>
      </c>
      <c r="P50" t="n">
        <v>9</v>
      </c>
      <c r="Q50" t="n">
        <v>3</v>
      </c>
      <c r="R50" t="n">
        <v>2</v>
      </c>
      <c r="S50" t="n">
        <v>3</v>
      </c>
      <c r="T50" t="n">
        <v>3</v>
      </c>
      <c r="U50">
        <f>IF(S50&lt;=0,0, IF( E50+I50 &gt;= MAX((S50/30)*V50, S50*1.2), 0, CEILING( (MAX((S50/30)*V50, S50*1.2) - (E50+I50)) / J50, 1) * J50))</f>
        <v/>
      </c>
      <c r="V50" t="n">
        <v>58</v>
      </c>
      <c r="W50">
        <f>U50/J50</f>
        <v/>
      </c>
    </row>
    <row r="51">
      <c r="A51" t="inlineStr">
        <is>
          <t>PROTECCION FEMENINA Y DE ADULTO IVA</t>
        </is>
      </c>
      <c r="B51" t="n">
        <v>115</v>
      </c>
      <c r="C51" t="inlineStr">
        <is>
          <t>41608001327</t>
        </is>
      </c>
      <c r="D51" t="inlineStr">
        <is>
          <t xml:space="preserve">SPRAY ISLAND SPLASH  SUMMER'S EVE 1 PZA </t>
        </is>
      </c>
      <c r="E51" t="n">
        <v>12</v>
      </c>
      <c r="F51" t="inlineStr">
        <is>
          <t>Automatico</t>
        </is>
      </c>
      <c r="G51" t="n">
        <v>0.06</v>
      </c>
      <c r="H51" t="n">
        <v>200</v>
      </c>
      <c r="I51" t="n">
        <v>6</v>
      </c>
      <c r="J51" t="n">
        <v>6</v>
      </c>
      <c r="K51" t="inlineStr">
        <is>
          <t>SUMMER'S EVE</t>
        </is>
      </c>
      <c r="L51" t="n">
        <v>0</v>
      </c>
      <c r="M51" t="n">
        <v>0</v>
      </c>
      <c r="N51" t="n">
        <v>0</v>
      </c>
      <c r="O51" t="n">
        <v>0</v>
      </c>
      <c r="P51" t="n">
        <v>36</v>
      </c>
      <c r="Q51" t="n">
        <v>58</v>
      </c>
      <c r="R51" t="n">
        <v>2</v>
      </c>
      <c r="S51" t="n">
        <v>2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22</v>
      </c>
      <c r="W51">
        <f>U51/J51</f>
        <v/>
      </c>
    </row>
    <row r="52">
      <c r="A52" t="inlineStr">
        <is>
          <t>ASEO Y LIMPIEZA DEL HOGAR</t>
        </is>
      </c>
      <c r="B52" t="n">
        <v>6</v>
      </c>
      <c r="C52" t="inlineStr">
        <is>
          <t>4008455438313</t>
        </is>
      </c>
      <c r="D52" t="inlineStr">
        <is>
          <t xml:space="preserve">LIMPIADOR DE REFRIGERADORES  DR BECKMANN 250 ML. </t>
        </is>
      </c>
      <c r="E52" t="n">
        <v>12</v>
      </c>
      <c r="F52" t="inlineStr">
        <is>
          <t>Automatico</t>
        </is>
      </c>
      <c r="G52" t="n">
        <v>0.32</v>
      </c>
      <c r="H52" t="n">
        <v>37.5</v>
      </c>
      <c r="I52" t="n">
        <v>6</v>
      </c>
      <c r="J52" t="n">
        <v>6</v>
      </c>
      <c r="K52" t="inlineStr">
        <is>
          <t>DR BECKMANN</t>
        </is>
      </c>
      <c r="L52" t="n">
        <v>0</v>
      </c>
      <c r="M52" t="n">
        <v>0</v>
      </c>
      <c r="N52" t="n">
        <v>0</v>
      </c>
      <c r="O52" t="n">
        <v>0</v>
      </c>
      <c r="P52" t="n">
        <v>81</v>
      </c>
      <c r="Q52" t="n">
        <v>88</v>
      </c>
      <c r="R52" t="n">
        <v>7</v>
      </c>
      <c r="S52" t="n">
        <v>7</v>
      </c>
      <c r="T52" t="n">
        <v>7</v>
      </c>
      <c r="U52">
        <f>IF(S52&lt;=0,0, IF( E52+I52 &gt;= MAX((S52/30)*V52, S52*1.2), 0, CEILING( (MAX((S52/30)*V52, S52*1.2) - (E52+I52)) / J52, 1) * J52))</f>
        <v/>
      </c>
      <c r="V52" t="n">
        <v>22</v>
      </c>
      <c r="W52">
        <f>U52/J52</f>
        <v/>
      </c>
    </row>
    <row r="53">
      <c r="A53" t="inlineStr">
        <is>
          <t>DULCERIA IEPS</t>
        </is>
      </c>
      <c r="B53" t="n">
        <v>420</v>
      </c>
      <c r="C53" t="inlineStr">
        <is>
          <t>7502271916361</t>
        </is>
      </c>
      <c r="D53" t="inlineStr">
        <is>
          <t xml:space="preserve">CHOCOLATES ENVINADOS CARAJILLO  TURIN 180 GRS </t>
        </is>
      </c>
      <c r="E53" t="n">
        <v>12</v>
      </c>
      <c r="F53" t="inlineStr">
        <is>
          <t>Automatico</t>
        </is>
      </c>
      <c r="G53" t="n">
        <v>0.07000000000000001</v>
      </c>
      <c r="H53" t="n">
        <v>171.42</v>
      </c>
      <c r="I53" t="n">
        <v>6</v>
      </c>
      <c r="J53" t="n">
        <v>6</v>
      </c>
      <c r="K53" t="inlineStr">
        <is>
          <t>TURIN</t>
        </is>
      </c>
      <c r="L53" t="n">
        <v>0</v>
      </c>
      <c r="M53" t="n">
        <v>0</v>
      </c>
      <c r="N53" t="n">
        <v>0</v>
      </c>
      <c r="O53" t="n">
        <v>0</v>
      </c>
      <c r="P53" t="n">
        <v>48</v>
      </c>
      <c r="Q53" t="n">
        <v>71</v>
      </c>
      <c r="R53" t="n">
        <v>7</v>
      </c>
      <c r="S53" t="n">
        <v>8</v>
      </c>
      <c r="T53" t="n">
        <v>22</v>
      </c>
      <c r="U53">
        <f>IF(S53&lt;=0,0, IF( E53+I53 &gt;= MAX((S53/30)*V53, S53*1.2), 0, CEILING( (MAX((S53/30)*V53, S53*1.2) - (E53+I53)) / J53, 1) * J53))</f>
        <v/>
      </c>
      <c r="V53" t="n">
        <v>22</v>
      </c>
      <c r="W53">
        <f>U53/J53</f>
        <v/>
      </c>
    </row>
    <row r="54">
      <c r="A54" t="inlineStr">
        <is>
          <t>CONSERVAS</t>
        </is>
      </c>
      <c r="B54" t="n">
        <v>143</v>
      </c>
      <c r="C54" t="inlineStr">
        <is>
          <t>8410179306148</t>
        </is>
      </c>
      <c r="D54" t="inlineStr">
        <is>
          <t xml:space="preserve">VINAGRE BALSAMICO DE MODENA  BORGES 250 ML. </t>
        </is>
      </c>
      <c r="E54" t="n">
        <v>12</v>
      </c>
      <c r="F54" t="inlineStr">
        <is>
          <t>Automatico</t>
        </is>
      </c>
      <c r="G54" t="n">
        <v>0.21</v>
      </c>
      <c r="H54" t="n">
        <v>57.14</v>
      </c>
      <c r="I54" t="n">
        <v>12</v>
      </c>
      <c r="J54" t="n">
        <v>12</v>
      </c>
      <c r="K54" t="inlineStr">
        <is>
          <t>BORGES</t>
        </is>
      </c>
      <c r="L54" t="n">
        <v>0</v>
      </c>
      <c r="M54" t="n">
        <v>0</v>
      </c>
      <c r="N54" t="n">
        <v>0</v>
      </c>
      <c r="O54" t="n">
        <v>0</v>
      </c>
      <c r="P54" t="n">
        <v>37</v>
      </c>
      <c r="Q54" t="n">
        <v>64</v>
      </c>
      <c r="R54" t="n">
        <v>8</v>
      </c>
      <c r="S54" t="n">
        <v>9</v>
      </c>
      <c r="T54" t="n">
        <v>4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ASEO Y LIMPIEZA DEL HOGAR</t>
        </is>
      </c>
      <c r="B55" t="n">
        <v>6</v>
      </c>
      <c r="C55" t="inlineStr">
        <is>
          <t>8436535313698</t>
        </is>
      </c>
      <c r="D55" t="inlineStr">
        <is>
          <t xml:space="preserve">AMBIENTADOR MIKADO FRUTAS DE LA PASIÓN AURA 50 ML. </t>
        </is>
      </c>
      <c r="E55" t="n">
        <v>12</v>
      </c>
      <c r="F55" t="inlineStr">
        <is>
          <t>Automatico</t>
        </is>
      </c>
      <c r="G55" t="n">
        <v>0.35</v>
      </c>
      <c r="H55" t="n">
        <v>34.28</v>
      </c>
      <c r="I55" t="n">
        <v>6</v>
      </c>
      <c r="J55" t="n">
        <v>6</v>
      </c>
      <c r="K55" t="inlineStr">
        <is>
          <t>AURA</t>
        </is>
      </c>
      <c r="L55" t="n">
        <v>0</v>
      </c>
      <c r="M55" t="n">
        <v>0</v>
      </c>
      <c r="N55" t="n">
        <v>0</v>
      </c>
      <c r="O55" t="n">
        <v>0</v>
      </c>
      <c r="P55" t="n">
        <v>54</v>
      </c>
      <c r="Q55" t="n">
        <v>18</v>
      </c>
      <c r="R55" t="n">
        <v>6</v>
      </c>
      <c r="S55" t="n">
        <v>6</v>
      </c>
      <c r="T55" t="n">
        <v>1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ASEO Y LIMPIEZA DEL HOGAR</t>
        </is>
      </c>
      <c r="B56" t="n">
        <v>6</v>
      </c>
      <c r="C56" t="inlineStr">
        <is>
          <t>30772108673</t>
        </is>
      </c>
      <c r="D56" t="inlineStr">
        <is>
          <t xml:space="preserve">POTENCIADOR DE FRAGANCIA PARADISE DOWNY 345 GRS </t>
        </is>
      </c>
      <c r="E56" t="n">
        <v>12</v>
      </c>
      <c r="F56" t="inlineStr">
        <is>
          <t>Automatico</t>
        </is>
      </c>
      <c r="G56" t="n">
        <v>0.34</v>
      </c>
      <c r="H56" t="n">
        <v>35.29</v>
      </c>
      <c r="I56" t="n">
        <v>4</v>
      </c>
      <c r="J56" t="n">
        <v>4</v>
      </c>
      <c r="K56" t="inlineStr">
        <is>
          <t>DOWNY</t>
        </is>
      </c>
      <c r="L56" t="n">
        <v>0</v>
      </c>
      <c r="M56" t="n">
        <v>0</v>
      </c>
      <c r="N56" t="n">
        <v>0</v>
      </c>
      <c r="O56" t="n">
        <v>0</v>
      </c>
      <c r="P56" t="n">
        <v>205</v>
      </c>
      <c r="Q56" t="n">
        <v>10</v>
      </c>
      <c r="R56" t="n">
        <v>12</v>
      </c>
      <c r="S56" t="n">
        <v>12</v>
      </c>
      <c r="T56" t="n">
        <v>10</v>
      </c>
      <c r="U56">
        <f>IF(S56&lt;=0,0, IF( E56+I56 &gt;= MAX((S56/30)*V56, S56*1.2), 0, CEILING( (MAX((S56/30)*V56, S56*1.2) - (E56+I56)) / J56, 1) * J56))</f>
        <v/>
      </c>
      <c r="V56" t="n">
        <v>22</v>
      </c>
      <c r="W56">
        <f>U56/J56</f>
        <v/>
      </c>
    </row>
    <row r="57">
      <c r="A57" t="inlineStr">
        <is>
          <t>CEREALES, AVENAS Y BARRAS IEPS</t>
        </is>
      </c>
      <c r="B57" t="n">
        <v>402</v>
      </c>
      <c r="C57" t="inlineStr">
        <is>
          <t>7503016385244</t>
        </is>
      </c>
      <c r="D57" t="inlineStr">
        <is>
          <t xml:space="preserve">GRANOLA CON ALMENDRAS DATIL Y VAINILLA  DASAVENA 340 GRS </t>
        </is>
      </c>
      <c r="E57" t="n">
        <v>12</v>
      </c>
      <c r="F57" t="inlineStr">
        <is>
          <t>Automatico</t>
        </is>
      </c>
      <c r="G57" t="n">
        <v>0.61</v>
      </c>
      <c r="H57" t="n">
        <v>21.31</v>
      </c>
      <c r="I57" t="n">
        <v>24</v>
      </c>
      <c r="J57" t="n">
        <v>12</v>
      </c>
      <c r="K57" t="inlineStr">
        <is>
          <t>DASAVENA</t>
        </is>
      </c>
      <c r="L57" t="n">
        <v>2.327868852459016</v>
      </c>
      <c r="M57" t="n">
        <v>1.42</v>
      </c>
      <c r="N57" t="n">
        <v>0</v>
      </c>
      <c r="O57" t="n">
        <v>0</v>
      </c>
      <c r="P57" t="n">
        <v>169</v>
      </c>
      <c r="Q57" t="n">
        <v>68</v>
      </c>
      <c r="R57" t="n">
        <v>13</v>
      </c>
      <c r="S57" t="n">
        <v>14</v>
      </c>
      <c r="T57" t="n">
        <v>9</v>
      </c>
      <c r="U57">
        <f>IF(S57&lt;=0,0, IF( E57+I57 &gt;= MAX((S57/30)*V57, S57*1.2), 0, CEILING( (MAX((S57/30)*V57, S57*1.2) - (E57+I57)) / J57, 1) * J57))</f>
        <v/>
      </c>
      <c r="V57" t="n">
        <v>22</v>
      </c>
      <c r="W57">
        <f>U57/J57</f>
        <v/>
      </c>
    </row>
    <row r="58">
      <c r="A58" t="inlineStr">
        <is>
          <t>CONSERVAS</t>
        </is>
      </c>
      <c r="B58" t="n">
        <v>143</v>
      </c>
      <c r="C58" t="inlineStr">
        <is>
          <t>7501003100115</t>
        </is>
      </c>
      <c r="D58" t="inlineStr">
        <is>
          <t xml:space="preserve">SALSA VERDE CASERA PICANTE  HERDEZ 453 GRS </t>
        </is>
      </c>
      <c r="E58" t="n">
        <v>12</v>
      </c>
      <c r="F58" t="inlineStr">
        <is>
          <t>Automatico</t>
        </is>
      </c>
      <c r="G58" t="n">
        <v>0.49</v>
      </c>
      <c r="H58" t="n">
        <v>24.48</v>
      </c>
      <c r="I58" t="n">
        <v>24</v>
      </c>
      <c r="J58" t="n">
        <v>12</v>
      </c>
      <c r="K58" t="inlineStr">
        <is>
          <t>HERDEZ</t>
        </is>
      </c>
      <c r="L58" t="n">
        <v>0</v>
      </c>
      <c r="M58" t="n">
        <v>0</v>
      </c>
      <c r="N58" t="n">
        <v>0</v>
      </c>
      <c r="O58" t="n">
        <v>0</v>
      </c>
      <c r="P58" t="n">
        <v>304</v>
      </c>
      <c r="Q58" t="n">
        <v>259</v>
      </c>
      <c r="R58" t="n">
        <v>17</v>
      </c>
      <c r="S58" t="n">
        <v>18</v>
      </c>
      <c r="T58" t="n">
        <v>24</v>
      </c>
      <c r="U58">
        <f>IF(S58&lt;=0,0, IF( E58+I58 &gt;= MAX((S58/30)*V58, S58*1.2), 0, CEILING( (MAX((S58/30)*V58, S58*1.2) - (E58+I58)) / J58, 1) * J58))</f>
        <v/>
      </c>
      <c r="V58" t="n">
        <v>22</v>
      </c>
      <c r="W58">
        <f>U58/J58</f>
        <v/>
      </c>
    </row>
    <row r="59">
      <c r="A59" t="inlineStr">
        <is>
          <t>ASEO Y LIMPIEZA DEL HOGAR</t>
        </is>
      </c>
      <c r="B59" t="n">
        <v>6</v>
      </c>
      <c r="C59" t="inlineStr">
        <is>
          <t>7503041359258</t>
        </is>
      </c>
      <c r="D59" t="inlineStr">
        <is>
          <t xml:space="preserve">DESTAPACAÑOS  DRANO 2.3 LT. </t>
        </is>
      </c>
      <c r="E59" t="n">
        <v>12</v>
      </c>
      <c r="F59" t="inlineStr">
        <is>
          <t>Automatico</t>
        </is>
      </c>
      <c r="G59" t="n">
        <v>0.22</v>
      </c>
      <c r="H59" t="n">
        <v>54.54</v>
      </c>
      <c r="I59" t="n">
        <v>66</v>
      </c>
      <c r="J59" t="n">
        <v>6</v>
      </c>
      <c r="K59" t="inlineStr">
        <is>
          <t>DRANO</t>
        </is>
      </c>
      <c r="L59" t="n">
        <v>0</v>
      </c>
      <c r="M59" t="n">
        <v>0</v>
      </c>
      <c r="N59" t="n">
        <v>0</v>
      </c>
      <c r="O59" t="n">
        <v>0</v>
      </c>
      <c r="P59" t="n">
        <v>180</v>
      </c>
      <c r="Q59" t="n">
        <v>0</v>
      </c>
      <c r="R59" t="n">
        <v>2</v>
      </c>
      <c r="S59" t="n">
        <v>6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22</v>
      </c>
      <c r="W59">
        <f>U59/J59</f>
        <v/>
      </c>
    </row>
    <row r="60">
      <c r="A60" t="inlineStr">
        <is>
          <t>ABARROTES BASICOS</t>
        </is>
      </c>
      <c r="B60" t="n">
        <v>23</v>
      </c>
      <c r="C60" t="inlineStr">
        <is>
          <t>7506475123518</t>
        </is>
      </c>
      <c r="D60" t="inlineStr">
        <is>
          <t xml:space="preserve">PAPILLA CIRUELA ETAPA 2 GERBER 113 GRS </t>
        </is>
      </c>
      <c r="E60" t="n">
        <v>12</v>
      </c>
      <c r="F60" t="inlineStr">
        <is>
          <t>Automatico</t>
        </is>
      </c>
      <c r="G60" t="n">
        <v>0.7</v>
      </c>
      <c r="H60" t="n">
        <v>17.14</v>
      </c>
      <c r="I60" t="n">
        <v>24</v>
      </c>
      <c r="J60" t="n">
        <v>12</v>
      </c>
      <c r="K60" t="inlineStr">
        <is>
          <t>GERBER</t>
        </is>
      </c>
      <c r="L60" t="n">
        <v>4.857142857142858</v>
      </c>
      <c r="M60" t="n">
        <v>3.4</v>
      </c>
      <c r="N60" t="n">
        <v>0</v>
      </c>
      <c r="O60" t="n">
        <v>0</v>
      </c>
      <c r="P60" t="n">
        <v>36</v>
      </c>
      <c r="Q60" t="n">
        <v>0</v>
      </c>
      <c r="R60" t="n">
        <v>36</v>
      </c>
      <c r="S60" t="n">
        <v>36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22</v>
      </c>
      <c r="W60">
        <f>U60/J60</f>
        <v/>
      </c>
    </row>
    <row r="61">
      <c r="A61" t="inlineStr">
        <is>
          <t>VINOS Y LICORES (MENOS DE 13 GL)</t>
        </is>
      </c>
      <c r="B61" t="n">
        <v>84</v>
      </c>
      <c r="C61" t="inlineStr">
        <is>
          <t>7804330143351</t>
        </is>
      </c>
      <c r="D61" t="inlineStr">
        <is>
          <t xml:space="preserve">VINO TINTO CABERNET SAUVIGNON SANTA RITA 187 ML. </t>
        </is>
      </c>
      <c r="E61" t="n">
        <v>12</v>
      </c>
      <c r="F61" t="inlineStr">
        <is>
          <t>Automatico</t>
        </is>
      </c>
      <c r="G61" t="n">
        <v>0</v>
      </c>
      <c r="H61" t="n">
        <v>0</v>
      </c>
      <c r="I61" t="n">
        <v>12</v>
      </c>
      <c r="J61" t="n">
        <v>6</v>
      </c>
      <c r="K61" t="inlineStr">
        <is>
          <t>SANTA RITA</t>
        </is>
      </c>
      <c r="L61" t="n">
        <v>0</v>
      </c>
      <c r="M61" t="n">
        <v>0</v>
      </c>
      <c r="N61" t="n">
        <v>0</v>
      </c>
      <c r="O61" t="n">
        <v>0</v>
      </c>
      <c r="P61" t="n">
        <v>58</v>
      </c>
      <c r="Q61" t="n">
        <v>111</v>
      </c>
      <c r="R61" t="n">
        <v>18</v>
      </c>
      <c r="S61" t="n">
        <v>18</v>
      </c>
      <c r="T61" t="n">
        <v>11</v>
      </c>
      <c r="U61">
        <f>IF(S61&lt;=0,0, IF( E61+I61 &gt;= MAX((S61/30)*V61, S61*1.2), 0, CEILING( (MAX((S61/30)*V61, S61*1.2) - (E61+I61)) / J61, 1) * J61))</f>
        <v/>
      </c>
      <c r="V61" t="n">
        <v>22</v>
      </c>
      <c r="W61">
        <f>U61/J61</f>
        <v/>
      </c>
    </row>
    <row r="62">
      <c r="A62" t="inlineStr">
        <is>
          <t>VINOS Y LICORES (MENOS DE 13 GL)</t>
        </is>
      </c>
      <c r="B62" t="n">
        <v>84</v>
      </c>
      <c r="C62" t="inlineStr">
        <is>
          <t>857744001318</t>
        </is>
      </c>
      <c r="D62" t="inlineStr">
        <is>
          <t xml:space="preserve">VINO TINTO CABERNET SAUVIGNON JOSH CELLARS 750 ML. </t>
        </is>
      </c>
      <c r="E62" t="n">
        <v>12</v>
      </c>
      <c r="F62" t="inlineStr">
        <is>
          <t>Automatico</t>
        </is>
      </c>
      <c r="G62" t="n">
        <v>0.28</v>
      </c>
      <c r="H62" t="n">
        <v>42.85</v>
      </c>
      <c r="I62" t="n">
        <v>12</v>
      </c>
      <c r="J62" t="n">
        <v>12</v>
      </c>
      <c r="K62" t="inlineStr">
        <is>
          <t>JOSH CELLARS</t>
        </is>
      </c>
      <c r="L62" t="n">
        <v>0</v>
      </c>
      <c r="M62" t="n">
        <v>0</v>
      </c>
      <c r="N62" t="n">
        <v>0</v>
      </c>
      <c r="O62" t="n">
        <v>0</v>
      </c>
      <c r="P62" t="n">
        <v>95</v>
      </c>
      <c r="Q62" t="n">
        <v>46</v>
      </c>
      <c r="R62" t="n">
        <v>12</v>
      </c>
      <c r="S62" t="n">
        <v>12</v>
      </c>
      <c r="T62" t="n">
        <v>9</v>
      </c>
      <c r="U62">
        <f>IF(S62&lt;=0,0, IF( E62+I62 &gt;= MAX((S62/30)*V62, S62*1.2), 0, CEILING( (MAX((S62/30)*V62, S62*1.2) - (E62+I62)) / J62, 1) * J62))</f>
        <v/>
      </c>
      <c r="V62" t="n">
        <v>22</v>
      </c>
      <c r="W62">
        <f>U62/J62</f>
        <v/>
      </c>
    </row>
    <row r="63">
      <c r="A63" t="inlineStr">
        <is>
          <t>VINOS Y LICORES (MENOS DE 13 GL)</t>
        </is>
      </c>
      <c r="B63" t="n">
        <v>84</v>
      </c>
      <c r="C63" t="inlineStr">
        <is>
          <t>7798039590342</t>
        </is>
      </c>
      <c r="D63" t="inlineStr">
        <is>
          <t xml:space="preserve">VINO TINTO MALBEC TRIVENTO 750 ML. </t>
        </is>
      </c>
      <c r="E63" t="n">
        <v>12</v>
      </c>
      <c r="F63" t="inlineStr">
        <is>
          <t>Automatico</t>
        </is>
      </c>
      <c r="G63" t="n">
        <v>0.07000000000000001</v>
      </c>
      <c r="H63" t="n">
        <v>171.42</v>
      </c>
      <c r="I63" t="n">
        <v>12</v>
      </c>
      <c r="J63" t="n">
        <v>12</v>
      </c>
      <c r="K63" t="inlineStr">
        <is>
          <t>TRIVENTO</t>
        </is>
      </c>
      <c r="L63" t="n">
        <v>0</v>
      </c>
      <c r="M63" t="n">
        <v>0</v>
      </c>
      <c r="N63" t="n">
        <v>0</v>
      </c>
      <c r="O63" t="n">
        <v>0</v>
      </c>
      <c r="P63" t="n">
        <v>105</v>
      </c>
      <c r="Q63" t="n">
        <v>50</v>
      </c>
      <c r="R63" t="n">
        <v>15</v>
      </c>
      <c r="S63" t="n">
        <v>15</v>
      </c>
      <c r="T63" t="n">
        <v>6</v>
      </c>
      <c r="U63">
        <f>IF(S63&lt;=0,0, IF( E63+I63 &gt;= MAX((S63/30)*V63, S63*1.2), 0, CEILING( (MAX((S63/30)*V63, S63*1.2) - (E63+I63)) / J63, 1) * J63))</f>
        <v/>
      </c>
      <c r="V63" t="n">
        <v>22</v>
      </c>
      <c r="W63">
        <f>U63/J63</f>
        <v/>
      </c>
    </row>
    <row r="64">
      <c r="A64" t="inlineStr">
        <is>
          <t>GOURMET</t>
        </is>
      </c>
      <c r="B64" t="n">
        <v>108</v>
      </c>
      <c r="C64" t="inlineStr">
        <is>
          <t>8008343201735</t>
        </is>
      </c>
      <c r="D64" t="inlineStr">
        <is>
          <t xml:space="preserve">PASTA LASAGNA  RUMMO 500 GRS </t>
        </is>
      </c>
      <c r="E64" t="n">
        <v>12</v>
      </c>
      <c r="F64" t="inlineStr">
        <is>
          <t>Automatico</t>
        </is>
      </c>
      <c r="G64" t="n">
        <v>0.07000000000000001</v>
      </c>
      <c r="H64" t="n">
        <v>171.42</v>
      </c>
      <c r="I64" t="n">
        <v>12</v>
      </c>
      <c r="J64" t="n">
        <v>12</v>
      </c>
      <c r="K64" t="inlineStr">
        <is>
          <t>RUMMO</t>
        </is>
      </c>
      <c r="L64" t="n">
        <v>0</v>
      </c>
      <c r="M64" t="n">
        <v>0</v>
      </c>
      <c r="N64" t="n">
        <v>0</v>
      </c>
      <c r="O64" t="n">
        <v>0</v>
      </c>
      <c r="P64" t="n">
        <v>24</v>
      </c>
      <c r="Q64" t="n">
        <v>28</v>
      </c>
      <c r="R64" t="n">
        <v>8</v>
      </c>
      <c r="S64" t="n">
        <v>8</v>
      </c>
      <c r="T64" t="n">
        <v>3</v>
      </c>
      <c r="U64">
        <f>IF(S64&lt;=0,0, IF( E64+I64 &gt;= MAX((S64/30)*V64, S64*1.2), 0, CEILING( (MAX((S64/30)*V64, S64*1.2) - (E64+I64)) / J64, 1) * J64))</f>
        <v/>
      </c>
      <c r="V64" t="n">
        <v>36</v>
      </c>
      <c r="W64">
        <f>U64/J64</f>
        <v/>
      </c>
    </row>
    <row r="65">
      <c r="A65" t="inlineStr">
        <is>
          <t>REGIONALES</t>
        </is>
      </c>
      <c r="B65" t="n">
        <v>335</v>
      </c>
      <c r="C65" t="inlineStr">
        <is>
          <t>7500847003965</t>
        </is>
      </c>
      <c r="D65" t="inlineStr">
        <is>
          <t xml:space="preserve">SALSA ANGUILA  FRESH HARVEST 355 ML. </t>
        </is>
      </c>
      <c r="E65" t="n">
        <v>12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12</v>
      </c>
      <c r="K65" t="inlineStr">
        <is>
          <t>FRESH HARVEST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49</v>
      </c>
      <c r="W65">
        <f>U65/J65</f>
        <v/>
      </c>
    </row>
    <row r="66">
      <c r="A66" t="inlineStr">
        <is>
          <t>GOURMET IEPS</t>
        </is>
      </c>
      <c r="B66" t="n">
        <v>408</v>
      </c>
      <c r="C66" t="inlineStr">
        <is>
          <t>7503008497986</t>
        </is>
      </c>
      <c r="D66" t="inlineStr">
        <is>
          <t xml:space="preserve">NUECES GARAPINADA  VILLA DE PATOS 190 GRS </t>
        </is>
      </c>
      <c r="E66" t="n">
        <v>12</v>
      </c>
      <c r="F66" t="inlineStr">
        <is>
          <t>Automatico</t>
        </is>
      </c>
      <c r="G66" t="n">
        <v>0.24</v>
      </c>
      <c r="H66" t="n">
        <v>50</v>
      </c>
      <c r="I66" t="n">
        <v>9</v>
      </c>
      <c r="J66" t="n">
        <v>9</v>
      </c>
      <c r="K66" t="inlineStr">
        <is>
          <t>VILLA DE PATOS</t>
        </is>
      </c>
      <c r="L66" t="n">
        <v>0</v>
      </c>
      <c r="M66" t="n">
        <v>0</v>
      </c>
      <c r="N66" t="n">
        <v>0</v>
      </c>
      <c r="O66" t="n">
        <v>0</v>
      </c>
      <c r="P66" t="n">
        <v>13</v>
      </c>
      <c r="Q66" t="n">
        <v>6</v>
      </c>
      <c r="R66" t="n">
        <v>4</v>
      </c>
      <c r="S66" t="n">
        <v>4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36</v>
      </c>
      <c r="W66">
        <f>U66/J66</f>
        <v/>
      </c>
    </row>
    <row r="67">
      <c r="A67" t="inlineStr">
        <is>
          <t>DULCERIA IEPS</t>
        </is>
      </c>
      <c r="B67" t="n">
        <v>420</v>
      </c>
      <c r="C67" t="inlineStr">
        <is>
          <t>7502271915876</t>
        </is>
      </c>
      <c r="D67" t="inlineStr">
        <is>
          <t xml:space="preserve">CHOCOLATE AMARGO SIN AZUCAR  TURIN 90 GRS </t>
        </is>
      </c>
      <c r="E67" t="n">
        <v>12</v>
      </c>
      <c r="F67" t="inlineStr">
        <is>
          <t>Automatico</t>
        </is>
      </c>
      <c r="G67" t="n">
        <v>0.39</v>
      </c>
      <c r="H67" t="n">
        <v>30.76</v>
      </c>
      <c r="I67" t="n">
        <v>32</v>
      </c>
      <c r="J67" t="n">
        <v>16</v>
      </c>
      <c r="K67" t="inlineStr">
        <is>
          <t>TURIN</t>
        </is>
      </c>
      <c r="L67" t="n">
        <v>0</v>
      </c>
      <c r="M67" t="n">
        <v>0</v>
      </c>
      <c r="N67" t="n">
        <v>0</v>
      </c>
      <c r="O67" t="n">
        <v>0</v>
      </c>
      <c r="P67" t="n">
        <v>210</v>
      </c>
      <c r="Q67" t="n">
        <v>15</v>
      </c>
      <c r="R67" t="n">
        <v>16</v>
      </c>
      <c r="S67" t="n">
        <v>16</v>
      </c>
      <c r="T67" t="n">
        <v>15</v>
      </c>
      <c r="U67">
        <f>IF(S67&lt;=0,0, IF( E67+I67 &gt;= MAX((S67/30)*V67, S67*1.2), 0, CEILING( (MAX((S67/30)*V67, S67*1.2) - (E67+I67)) / J67, 1) * J67))</f>
        <v/>
      </c>
      <c r="V67" t="n">
        <v>22</v>
      </c>
      <c r="W67">
        <f>U67/J67</f>
        <v/>
      </c>
    </row>
    <row r="68">
      <c r="A68" t="inlineStr">
        <is>
          <t>ALIMENTO Y ACCESORIOS P/MASCOTA MP IVA</t>
        </is>
      </c>
      <c r="B68" t="n">
        <v>107</v>
      </c>
      <c r="C68" t="inlineStr">
        <is>
          <t>7506409024188</t>
        </is>
      </c>
      <c r="D68" t="inlineStr">
        <is>
          <t xml:space="preserve">JUEGO DE PELOTAS PARA MASCOTAS  PET S CLUB 1 PZA </t>
        </is>
      </c>
      <c r="E68" t="n">
        <v>12</v>
      </c>
      <c r="F68" t="inlineStr">
        <is>
          <t>Automatico</t>
        </is>
      </c>
      <c r="G68" t="n">
        <v>0.18</v>
      </c>
      <c r="H68" t="n">
        <v>66.66</v>
      </c>
      <c r="I68" t="n">
        <v>0</v>
      </c>
      <c r="J68" t="n">
        <v>6</v>
      </c>
      <c r="K68" t="inlineStr">
        <is>
          <t>PET S CLUB</t>
        </is>
      </c>
      <c r="L68" t="n">
        <v>0</v>
      </c>
      <c r="M68" t="n">
        <v>0</v>
      </c>
      <c r="N68" t="n">
        <v>0</v>
      </c>
      <c r="O68" t="n">
        <v>0</v>
      </c>
      <c r="P68" t="n">
        <v>27</v>
      </c>
      <c r="Q68" t="n">
        <v>3</v>
      </c>
      <c r="R68" t="n">
        <v>7</v>
      </c>
      <c r="S68" t="n">
        <v>7</v>
      </c>
      <c r="T68" t="n">
        <v>2</v>
      </c>
      <c r="U68">
        <f>IF(S68&lt;=0,0, IF( E68+I68 &gt;= MAX((S68/30)*V68, S68*1.2), 0, CEILING( (MAX((S68/30)*V68, S68*1.2) - (E68+I68)) / J68, 1) * J68))</f>
        <v/>
      </c>
      <c r="V68" t="n">
        <v>58</v>
      </c>
      <c r="W68">
        <f>U68/J68</f>
        <v/>
      </c>
    </row>
    <row r="69">
      <c r="A69" t="inlineStr">
        <is>
          <t>ABARROTES BASICOS</t>
        </is>
      </c>
      <c r="B69" t="n">
        <v>23</v>
      </c>
      <c r="C69" t="inlineStr">
        <is>
          <t>7613032864491</t>
        </is>
      </c>
      <c r="D69" t="inlineStr">
        <is>
          <t xml:space="preserve">CAFE CAPSULA CHAI TEA LATTE  NESCAFE 16 PZA </t>
        </is>
      </c>
      <c r="E69" t="n">
        <v>13</v>
      </c>
      <c r="F69" t="inlineStr">
        <is>
          <t>Automatico</t>
        </is>
      </c>
      <c r="G69" t="n">
        <v>0.42</v>
      </c>
      <c r="H69" t="n">
        <v>30.95</v>
      </c>
      <c r="I69" t="n">
        <v>3</v>
      </c>
      <c r="J69" t="n">
        <v>3</v>
      </c>
      <c r="K69" t="inlineStr">
        <is>
          <t>NESCAFE</t>
        </is>
      </c>
      <c r="L69" t="n">
        <v>0</v>
      </c>
      <c r="M69" t="n">
        <v>0</v>
      </c>
      <c r="N69" t="n">
        <v>0</v>
      </c>
      <c r="O69" t="n">
        <v>0</v>
      </c>
      <c r="P69" t="n">
        <v>112</v>
      </c>
      <c r="Q69" t="n">
        <v>103</v>
      </c>
      <c r="R69" t="n">
        <v>4</v>
      </c>
      <c r="S69" t="n">
        <v>5</v>
      </c>
      <c r="T69" t="n">
        <v>15</v>
      </c>
      <c r="U69">
        <f>IF(S69&lt;=0,0, IF( E69+I69 &gt;= MAX((S69/30)*V69, S69*1.2), 0, CEILING( (MAX((S69/30)*V69, S69*1.2) - (E69+I69)) / J69, 1) * J69))</f>
        <v/>
      </c>
      <c r="V69" t="n">
        <v>22</v>
      </c>
      <c r="W69">
        <f>U69/J69</f>
        <v/>
      </c>
    </row>
    <row r="70">
      <c r="A70" t="inlineStr">
        <is>
          <t>PROTECCION FEMENINA Y DE ADULTO IVA</t>
        </is>
      </c>
      <c r="B70" t="n">
        <v>115</v>
      </c>
      <c r="C70" t="inlineStr">
        <is>
          <t>7501080160774</t>
        </is>
      </c>
      <c r="D70" t="inlineStr">
        <is>
          <t xml:space="preserve">DESODORANTE INTIMO MANZANILLA BENZAL 120 PZA </t>
        </is>
      </c>
      <c r="E70" t="n">
        <v>13</v>
      </c>
      <c r="F70" t="inlineStr">
        <is>
          <t>Automatico</t>
        </is>
      </c>
      <c r="G70" t="n">
        <v>0.13</v>
      </c>
      <c r="H70" t="n">
        <v>100</v>
      </c>
      <c r="I70" t="n">
        <v>12</v>
      </c>
      <c r="J70" t="n">
        <v>12</v>
      </c>
      <c r="K70" t="inlineStr">
        <is>
          <t>BENZAL</t>
        </is>
      </c>
      <c r="L70" t="n">
        <v>0</v>
      </c>
      <c r="M70" t="n">
        <v>0</v>
      </c>
      <c r="N70" t="n">
        <v>0</v>
      </c>
      <c r="O70" t="n">
        <v>0</v>
      </c>
      <c r="P70" t="n">
        <v>78</v>
      </c>
      <c r="Q70" t="n">
        <v>80</v>
      </c>
      <c r="R70" t="n">
        <v>5</v>
      </c>
      <c r="S70" t="n">
        <v>6</v>
      </c>
      <c r="T70" t="n">
        <v>9</v>
      </c>
      <c r="U70">
        <f>IF(S70&lt;=0,0, IF( E70+I70 &gt;= MAX((S70/30)*V70, S70*1.2), 0, CEILING( (MAX((S70/30)*V70, S70*1.2) - (E70+I70)) / J70, 1) * J70))</f>
        <v/>
      </c>
      <c r="V70" t="n">
        <v>36</v>
      </c>
      <c r="W70">
        <f>U70/J70</f>
        <v/>
      </c>
    </row>
    <row r="71">
      <c r="A71" t="inlineStr">
        <is>
          <t>ABARROTES BASICOS</t>
        </is>
      </c>
      <c r="B71" t="n">
        <v>23</v>
      </c>
      <c r="C71" t="inlineStr">
        <is>
          <t>7502252485404</t>
        </is>
      </c>
      <c r="D71" t="inlineStr">
        <is>
          <t xml:space="preserve">NUEZ PECANA 200G  NATURES HEART 200 GRS </t>
        </is>
      </c>
      <c r="E71" t="n">
        <v>13</v>
      </c>
      <c r="F71" t="inlineStr">
        <is>
          <t>SIN RESURTIDO</t>
        </is>
      </c>
      <c r="G71" t="n">
        <v>0</v>
      </c>
      <c r="H71" t="n">
        <v>0</v>
      </c>
      <c r="I71" t="n">
        <v>10</v>
      </c>
      <c r="J71" t="n">
        <v>10</v>
      </c>
      <c r="K71" t="inlineStr">
        <is>
          <t>NATURES HEART</t>
        </is>
      </c>
      <c r="L71" t="n">
        <v>0</v>
      </c>
      <c r="M71" t="n">
        <v>0</v>
      </c>
      <c r="N71" t="n">
        <v>0</v>
      </c>
      <c r="O71" t="n">
        <v>0</v>
      </c>
      <c r="P71" t="n">
        <v>54</v>
      </c>
      <c r="Q71" t="n">
        <v>90</v>
      </c>
      <c r="R71" t="n">
        <v>6</v>
      </c>
      <c r="S71" t="n">
        <v>6</v>
      </c>
      <c r="T71" t="n">
        <v>11</v>
      </c>
      <c r="U71">
        <f>IF(S71&lt;=0,0, IF( E71+I71 &gt;= MAX((S71/30)*V71, S71*1.2), 0, CEILING( (MAX((S71/30)*V71, S71*1.2) - (E71+I71)) / J71, 1) * J71))</f>
        <v/>
      </c>
      <c r="V71" t="n">
        <v>0</v>
      </c>
      <c r="W71">
        <f>U71/J71</f>
        <v/>
      </c>
    </row>
    <row r="72">
      <c r="A72" t="inlineStr">
        <is>
          <t>CONSERVAS</t>
        </is>
      </c>
      <c r="B72" t="n">
        <v>143</v>
      </c>
      <c r="C72" t="inlineStr">
        <is>
          <t>7501018312268</t>
        </is>
      </c>
      <c r="D72" t="inlineStr">
        <is>
          <t xml:space="preserve">SALSA PARA PASTA ARRIABBIATA  LA MODERNA 227 GRS </t>
        </is>
      </c>
      <c r="E72" t="n">
        <v>13</v>
      </c>
      <c r="F72" t="inlineStr">
        <is>
          <t>Automatico</t>
        </is>
      </c>
      <c r="G72" t="n">
        <v>0.29</v>
      </c>
      <c r="H72" t="n">
        <v>44.82</v>
      </c>
      <c r="I72" t="n">
        <v>0</v>
      </c>
      <c r="J72" t="n">
        <v>12</v>
      </c>
      <c r="K72" t="inlineStr">
        <is>
          <t>LA MODERNA</t>
        </is>
      </c>
      <c r="L72" t="n">
        <v>0</v>
      </c>
      <c r="M72" t="n">
        <v>0</v>
      </c>
      <c r="N72" t="n">
        <v>0</v>
      </c>
      <c r="O72" t="n">
        <v>0</v>
      </c>
      <c r="P72" t="n">
        <v>134</v>
      </c>
      <c r="Q72" t="n">
        <v>111</v>
      </c>
      <c r="R72" t="n">
        <v>10</v>
      </c>
      <c r="S72" t="n">
        <v>10</v>
      </c>
      <c r="T72" t="n">
        <v>10</v>
      </c>
      <c r="U72">
        <f>IF(S72&lt;=0,0, IF( E72+I72 &gt;= MAX((S72/30)*V72, S72*1.2), 0, CEILING( (MAX((S72/30)*V72, S72*1.2) - (E72+I72)) / J72, 1) * J72))</f>
        <v/>
      </c>
      <c r="V72" t="n">
        <v>22</v>
      </c>
      <c r="W72">
        <f>U72/J72</f>
        <v/>
      </c>
    </row>
    <row r="73">
      <c r="A73" t="inlineStr">
        <is>
          <t>GALLETAS, PAN Y UNTABLES</t>
        </is>
      </c>
      <c r="B73" t="n">
        <v>10</v>
      </c>
      <c r="C73" t="inlineStr">
        <is>
          <t>5014271400426</t>
        </is>
      </c>
      <c r="D73" t="inlineStr">
        <is>
          <t xml:space="preserve">MERMELADA DE FRESA  ST. DALFOUR 284 GRS </t>
        </is>
      </c>
      <c r="E73" t="n">
        <v>13</v>
      </c>
      <c r="F73" t="inlineStr">
        <is>
          <t>Automatico</t>
        </is>
      </c>
      <c r="G73" t="n">
        <v>0.55</v>
      </c>
      <c r="H73" t="n">
        <v>23.63</v>
      </c>
      <c r="I73" t="n">
        <v>24</v>
      </c>
      <c r="J73" t="n">
        <v>12</v>
      </c>
      <c r="K73" t="inlineStr">
        <is>
          <t>ST. DALFOUR</t>
        </is>
      </c>
      <c r="L73" t="n">
        <v>0</v>
      </c>
      <c r="M73" t="n">
        <v>0</v>
      </c>
      <c r="N73" t="n">
        <v>0</v>
      </c>
      <c r="O73" t="n">
        <v>0</v>
      </c>
      <c r="P73" t="n">
        <v>100</v>
      </c>
      <c r="Q73" t="n">
        <v>104</v>
      </c>
      <c r="R73" t="n">
        <v>13</v>
      </c>
      <c r="S73" t="n">
        <v>15</v>
      </c>
      <c r="T73" t="n">
        <v>7</v>
      </c>
      <c r="U73">
        <f>IF(S73&lt;=0,0, IF( E73+I73 &gt;= MAX((S73/30)*V73, S73*1.2), 0, CEILING( (MAX((S73/30)*V73, S73*1.2) - (E73+I73)) / J73, 1) * J73))</f>
        <v/>
      </c>
      <c r="V73" t="n">
        <v>22</v>
      </c>
      <c r="W73">
        <f>U73/J73</f>
        <v/>
      </c>
    </row>
    <row r="74">
      <c r="A74" t="inlineStr">
        <is>
          <t>PANALES, HIGIENICOS Y DESECHABLES</t>
        </is>
      </c>
      <c r="B74" t="n">
        <v>95</v>
      </c>
      <c r="C74" t="inlineStr">
        <is>
          <t>5601028019088</t>
        </is>
      </c>
      <c r="D74" t="inlineStr">
        <is>
          <t xml:space="preserve">SERVILLETAS ROJAS GOLD  RENOVA 40 PZA </t>
        </is>
      </c>
      <c r="E74" t="n">
        <v>13</v>
      </c>
      <c r="F74" t="inlineStr">
        <is>
          <t>Automatico</t>
        </is>
      </c>
      <c r="G74" t="n">
        <v>0.05</v>
      </c>
      <c r="H74" t="n">
        <v>260</v>
      </c>
      <c r="I74" t="n">
        <v>15</v>
      </c>
      <c r="J74" t="n">
        <v>15</v>
      </c>
      <c r="K74" t="inlineStr">
        <is>
          <t>RENOVA</t>
        </is>
      </c>
      <c r="L74" t="n">
        <v>0</v>
      </c>
      <c r="M74" t="n">
        <v>0</v>
      </c>
      <c r="N74" t="n">
        <v>0</v>
      </c>
      <c r="O74" t="n">
        <v>0</v>
      </c>
      <c r="P74" t="n">
        <v>41</v>
      </c>
      <c r="Q74" t="n">
        <v>74</v>
      </c>
      <c r="R74" t="n">
        <v>15</v>
      </c>
      <c r="S74" t="n">
        <v>15</v>
      </c>
      <c r="T74" t="n">
        <v>31</v>
      </c>
      <c r="U74">
        <f>IF(S74&lt;=0,0, IF( E74+I74 &gt;= MAX((S74/30)*V74, S74*1.2), 0, CEILING( (MAX((S74/30)*V74, S74*1.2) - (E74+I74)) / J74, 1) * J74))</f>
        <v/>
      </c>
      <c r="V74" t="n">
        <v>36</v>
      </c>
      <c r="W74">
        <f>U74/J74</f>
        <v/>
      </c>
    </row>
    <row r="75">
      <c r="A75" t="inlineStr">
        <is>
          <t>VINOS Y LICORES (DE 13.5 A 20 GL)</t>
        </is>
      </c>
      <c r="B75" t="n">
        <v>90</v>
      </c>
      <c r="C75" t="inlineStr">
        <is>
          <t>8410113003508</t>
        </is>
      </c>
      <c r="D75" t="inlineStr">
        <is>
          <t xml:space="preserve">VINO TINTO TEMPRANILLO TORRES 750 ML. </t>
        </is>
      </c>
      <c r="E75" t="n">
        <v>13</v>
      </c>
      <c r="F75" t="inlineStr">
        <is>
          <t>Automatico</t>
        </is>
      </c>
      <c r="G75" t="n">
        <v>0.11</v>
      </c>
      <c r="H75" t="n">
        <v>118.18</v>
      </c>
      <c r="I75" t="n">
        <v>12</v>
      </c>
      <c r="J75" t="n">
        <v>12</v>
      </c>
      <c r="K75" t="inlineStr">
        <is>
          <t>TORRES</t>
        </is>
      </c>
      <c r="L75" t="n">
        <v>0</v>
      </c>
      <c r="M75" t="n">
        <v>0</v>
      </c>
      <c r="N75" t="n">
        <v>0</v>
      </c>
      <c r="O75" t="n">
        <v>0</v>
      </c>
      <c r="P75" t="n">
        <v>18</v>
      </c>
      <c r="Q75" t="n">
        <v>9</v>
      </c>
      <c r="R75" t="n">
        <v>9</v>
      </c>
      <c r="S75" t="n">
        <v>9</v>
      </c>
      <c r="T75" t="n">
        <v>2</v>
      </c>
      <c r="U75">
        <f>IF(S75&lt;=0,0, IF( E75+I75 &gt;= MAX((S75/30)*V75, S75*1.2), 0, CEILING( (MAX((S75/30)*V75, S75*1.2) - (E75+I75)) / J75, 1) * J75))</f>
        <v/>
      </c>
      <c r="V75" t="n">
        <v>22</v>
      </c>
      <c r="W75">
        <f>U75/J75</f>
        <v/>
      </c>
    </row>
    <row r="76">
      <c r="A76" t="inlineStr">
        <is>
          <t>GOURMET</t>
        </is>
      </c>
      <c r="B76" t="n">
        <v>108</v>
      </c>
      <c r="C76" t="inlineStr">
        <is>
          <t>7501108101062</t>
        </is>
      </c>
      <c r="D76" t="inlineStr">
        <is>
          <t xml:space="preserve">PEPINILLOS AGRIDULCES  CAMPO AMOR 345 GRS </t>
        </is>
      </c>
      <c r="E76" t="n">
        <v>13</v>
      </c>
      <c r="F76" t="inlineStr">
        <is>
          <t>Automatico</t>
        </is>
      </c>
      <c r="G76" t="n">
        <v>0.13</v>
      </c>
      <c r="H76" t="n">
        <v>100</v>
      </c>
      <c r="I76" t="n">
        <v>12</v>
      </c>
      <c r="J76" t="n">
        <v>12</v>
      </c>
      <c r="K76" t="inlineStr">
        <is>
          <t>CAMPO AMOR</t>
        </is>
      </c>
      <c r="L76" t="n">
        <v>0</v>
      </c>
      <c r="M76" t="n">
        <v>0</v>
      </c>
      <c r="N76" t="n">
        <v>0</v>
      </c>
      <c r="O76" t="n">
        <v>0</v>
      </c>
      <c r="P76" t="n">
        <v>80</v>
      </c>
      <c r="Q76" t="n">
        <v>130</v>
      </c>
      <c r="R76" t="n">
        <v>4</v>
      </c>
      <c r="S76" t="n">
        <v>4</v>
      </c>
      <c r="T76" t="n">
        <v>11</v>
      </c>
      <c r="U76">
        <f>IF(S76&lt;=0,0, IF( E76+I76 &gt;= MAX((S76/30)*V76, S76*1.2), 0, CEILING( (MAX((S76/30)*V76, S76*1.2) - (E76+I76)) / J76, 1) * J76))</f>
        <v/>
      </c>
      <c r="V76" t="n">
        <v>22</v>
      </c>
      <c r="W76">
        <f>U76/J76</f>
        <v/>
      </c>
    </row>
    <row r="77">
      <c r="A77" t="inlineStr">
        <is>
          <t>PROTECCION FEMENINA Y DE ADULTO IVA</t>
        </is>
      </c>
      <c r="B77" t="n">
        <v>115</v>
      </c>
      <c r="C77" t="inlineStr">
        <is>
          <t>7501019060656</t>
        </is>
      </c>
      <c r="D77" t="inlineStr">
        <is>
          <t xml:space="preserve">TOALLA PARA INCONTINENCIA MAXI GOTEO SUPER ABUNDANTE TENA 8 PZA </t>
        </is>
      </c>
      <c r="E77" t="n">
        <v>13</v>
      </c>
      <c r="F77" t="inlineStr">
        <is>
          <t>Automatico</t>
        </is>
      </c>
      <c r="G77" t="n">
        <v>0.35</v>
      </c>
      <c r="H77" t="n">
        <v>37.14</v>
      </c>
      <c r="I77" t="n">
        <v>24</v>
      </c>
      <c r="J77" t="n">
        <v>8</v>
      </c>
      <c r="K77" t="inlineStr">
        <is>
          <t>TENA</t>
        </is>
      </c>
      <c r="L77" t="n">
        <v>0</v>
      </c>
      <c r="M77" t="n">
        <v>0</v>
      </c>
      <c r="N77" t="n">
        <v>0</v>
      </c>
      <c r="O77" t="n">
        <v>0</v>
      </c>
      <c r="P77" t="n">
        <v>128</v>
      </c>
      <c r="Q77" t="n">
        <v>11</v>
      </c>
      <c r="R77" t="n">
        <v>12</v>
      </c>
      <c r="S77" t="n">
        <v>12</v>
      </c>
      <c r="T77" t="n">
        <v>6</v>
      </c>
      <c r="U77">
        <f>IF(S77&lt;=0,0, IF( E77+I77 &gt;= MAX((S77/30)*V77, S77*1.2), 0, CEILING( (MAX((S77/30)*V77, S77*1.2) - (E77+I77)) / J77, 1) * J77))</f>
        <v/>
      </c>
      <c r="V77" t="n">
        <v>22</v>
      </c>
      <c r="W77">
        <f>U77/J77</f>
        <v/>
      </c>
    </row>
    <row r="78">
      <c r="A78" t="inlineStr">
        <is>
          <t>PROTECCION FEMENINA Y DE ADULTO IVA</t>
        </is>
      </c>
      <c r="B78" t="n">
        <v>115</v>
      </c>
      <c r="C78" t="inlineStr">
        <is>
          <t>7501019064753</t>
        </is>
      </c>
      <c r="D78" t="inlineStr">
        <is>
          <t xml:space="preserve">ROPA INTERIOR INCONTINENCIA PANTS MUJER CHICO / MEDIANO TENA 14 PZA </t>
        </is>
      </c>
      <c r="E78" t="n">
        <v>13</v>
      </c>
      <c r="F78" t="inlineStr">
        <is>
          <t>Automatico</t>
        </is>
      </c>
      <c r="G78" t="n">
        <v>0.49</v>
      </c>
      <c r="H78" t="n">
        <v>26.53</v>
      </c>
      <c r="I78" t="n">
        <v>24</v>
      </c>
      <c r="J78" t="n">
        <v>6</v>
      </c>
      <c r="K78" t="inlineStr">
        <is>
          <t>TENA</t>
        </is>
      </c>
      <c r="L78" t="n">
        <v>0</v>
      </c>
      <c r="M78" t="n">
        <v>0</v>
      </c>
      <c r="N78" t="n">
        <v>0</v>
      </c>
      <c r="O78" t="n">
        <v>0</v>
      </c>
      <c r="P78" t="n">
        <v>80</v>
      </c>
      <c r="Q78" t="n">
        <v>0</v>
      </c>
      <c r="R78" t="n">
        <v>21</v>
      </c>
      <c r="S78" t="n">
        <v>21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22</v>
      </c>
      <c r="W78">
        <f>U78/J78</f>
        <v/>
      </c>
    </row>
    <row r="79">
      <c r="A79" t="inlineStr">
        <is>
          <t>CONSERVAS</t>
        </is>
      </c>
      <c r="B79" t="n">
        <v>143</v>
      </c>
      <c r="C79" t="inlineStr">
        <is>
          <t>8076809513678</t>
        </is>
      </c>
      <c r="D79" t="inlineStr">
        <is>
          <t xml:space="preserve">SALSA PARA PASTA BOLOGNESE  BARILLA 400 GRS </t>
        </is>
      </c>
      <c r="E79" t="n">
        <v>13</v>
      </c>
      <c r="F79" t="inlineStr">
        <is>
          <t>Automatico</t>
        </is>
      </c>
      <c r="G79" t="n">
        <v>0.76</v>
      </c>
      <c r="H79" t="n">
        <v>17.1</v>
      </c>
      <c r="I79" t="n">
        <v>36</v>
      </c>
      <c r="J79" t="n">
        <v>12</v>
      </c>
      <c r="K79" t="inlineStr">
        <is>
          <t>BARILLA</t>
        </is>
      </c>
      <c r="L79" t="n">
        <v>4.894736842105264</v>
      </c>
      <c r="M79" t="n">
        <v>3.720000000000001</v>
      </c>
      <c r="N79" t="n">
        <v>0</v>
      </c>
      <c r="O79" t="n">
        <v>0</v>
      </c>
      <c r="P79" t="n">
        <v>23</v>
      </c>
      <c r="Q79" t="n">
        <v>0</v>
      </c>
      <c r="R79" t="n">
        <v>23</v>
      </c>
      <c r="S79" t="n">
        <v>23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22</v>
      </c>
      <c r="W79">
        <f>U79/J79</f>
        <v/>
      </c>
    </row>
    <row r="80">
      <c r="A80" t="inlineStr">
        <is>
          <t>CONSERVAS</t>
        </is>
      </c>
      <c r="B80" t="n">
        <v>143</v>
      </c>
      <c r="C80" t="inlineStr">
        <is>
          <t>7501003127785</t>
        </is>
      </c>
      <c r="D80" t="inlineStr">
        <is>
          <t xml:space="preserve">SALSA CHIPOTLE  HERDEZ 453 GRS </t>
        </is>
      </c>
      <c r="E80" t="n">
        <v>14</v>
      </c>
      <c r="F80" t="inlineStr">
        <is>
          <t>Automatico</t>
        </is>
      </c>
      <c r="G80" t="n">
        <v>0.32</v>
      </c>
      <c r="H80" t="n">
        <v>43.75</v>
      </c>
      <c r="I80" t="n">
        <v>0</v>
      </c>
      <c r="J80" t="n">
        <v>12</v>
      </c>
      <c r="K80" t="inlineStr">
        <is>
          <t>HERDEZ</t>
        </is>
      </c>
      <c r="L80" t="n">
        <v>0</v>
      </c>
      <c r="M80" t="n">
        <v>0</v>
      </c>
      <c r="N80" t="n">
        <v>0</v>
      </c>
      <c r="O80" t="n">
        <v>0</v>
      </c>
      <c r="P80" t="n">
        <v>86</v>
      </c>
      <c r="Q80" t="n">
        <v>76</v>
      </c>
      <c r="R80" t="n">
        <v>5</v>
      </c>
      <c r="S80" t="n">
        <v>5</v>
      </c>
      <c r="T80" t="n">
        <v>6</v>
      </c>
      <c r="U80">
        <f>IF(S80&lt;=0,0, IF( E80+I80 &gt;= MAX((S80/30)*V80, S80*1.2), 0, CEILING( (MAX((S80/30)*V80, S80*1.2) - (E80+I80)) / J80, 1) * J80))</f>
        <v/>
      </c>
      <c r="V80" t="n">
        <v>22</v>
      </c>
      <c r="W80">
        <f>U80/J80</f>
        <v/>
      </c>
    </row>
    <row r="81">
      <c r="A81" t="inlineStr">
        <is>
          <t>PROTECCION FEMENINA Y DE ADULTO IVA</t>
        </is>
      </c>
      <c r="B81" t="n">
        <v>115</v>
      </c>
      <c r="C81" t="inlineStr">
        <is>
          <t>7501019053283</t>
        </is>
      </c>
      <c r="D81" t="inlineStr">
        <is>
          <t xml:space="preserve">PROTECTOR INCONTINENCIA SLIP NOCTURNO GRANDE TENA 8 PZA </t>
        </is>
      </c>
      <c r="E81" t="n">
        <v>14</v>
      </c>
      <c r="F81" t="inlineStr">
        <is>
          <t>Automatico</t>
        </is>
      </c>
      <c r="G81" t="n">
        <v>0.22</v>
      </c>
      <c r="H81" t="n">
        <v>63.63</v>
      </c>
      <c r="I81" t="n">
        <v>6</v>
      </c>
      <c r="J81" t="n">
        <v>6</v>
      </c>
      <c r="K81" t="inlineStr">
        <is>
          <t>TENA</t>
        </is>
      </c>
      <c r="L81" t="n">
        <v>0</v>
      </c>
      <c r="M81" t="n">
        <v>0</v>
      </c>
      <c r="N81" t="n">
        <v>0</v>
      </c>
      <c r="O81" t="n">
        <v>0</v>
      </c>
      <c r="P81" t="n">
        <v>88</v>
      </c>
      <c r="Q81" t="n">
        <v>56</v>
      </c>
      <c r="R81" t="n">
        <v>9</v>
      </c>
      <c r="S81" t="n">
        <v>10</v>
      </c>
      <c r="T81" t="n">
        <v>13</v>
      </c>
      <c r="U81">
        <f>IF(S81&lt;=0,0, IF( E81+I81 &gt;= MAX((S81/30)*V81, S81*1.2), 0, CEILING( (MAX((S81/30)*V81, S81*1.2) - (E81+I81)) / J81, 1) * J81))</f>
        <v/>
      </c>
      <c r="V81" t="n">
        <v>22</v>
      </c>
      <c r="W81">
        <f>U81/J81</f>
        <v/>
      </c>
    </row>
    <row r="82">
      <c r="A82" t="inlineStr">
        <is>
          <t>ABA. NO COMESTIBLES MP IVA</t>
        </is>
      </c>
      <c r="B82" t="n">
        <v>21</v>
      </c>
      <c r="C82" t="inlineStr">
        <is>
          <t>7506409017760</t>
        </is>
      </c>
      <c r="D82" t="inlineStr">
        <is>
          <t xml:space="preserve">VELADORA VASO COCTELERO  GOLDEN HILLS 1 PZA </t>
        </is>
      </c>
      <c r="E82" t="n">
        <v>14</v>
      </c>
      <c r="F82" t="inlineStr">
        <is>
          <t>Automatico</t>
        </is>
      </c>
      <c r="G82" t="n">
        <v>0.25</v>
      </c>
      <c r="H82" t="n">
        <v>56</v>
      </c>
      <c r="I82" t="n">
        <v>0</v>
      </c>
      <c r="J82" t="n">
        <v>12</v>
      </c>
      <c r="K82" t="inlineStr">
        <is>
          <t>GOLDEN HILLS</t>
        </is>
      </c>
      <c r="L82" t="n">
        <v>0</v>
      </c>
      <c r="M82" t="n">
        <v>0</v>
      </c>
      <c r="N82" t="n">
        <v>0</v>
      </c>
      <c r="O82" t="n">
        <v>0</v>
      </c>
      <c r="P82" t="n">
        <v>84</v>
      </c>
      <c r="Q82" t="n">
        <v>86</v>
      </c>
      <c r="R82" t="n">
        <v>4</v>
      </c>
      <c r="S82" t="n">
        <v>4</v>
      </c>
      <c r="T82" t="n">
        <v>4</v>
      </c>
      <c r="U82">
        <f>IF(S82&lt;=0,0, IF( E82+I82 &gt;= MAX((S82/30)*V82, S82*1.2), 0, CEILING( (MAX((S82/30)*V82, S82*1.2) - (E82+I82)) / J82, 1) * J82))</f>
        <v/>
      </c>
      <c r="V82" t="n">
        <v>52</v>
      </c>
      <c r="W82">
        <f>U82/J82</f>
        <v/>
      </c>
    </row>
    <row r="83">
      <c r="A83" t="inlineStr">
        <is>
          <t>DULCERIA IEPS</t>
        </is>
      </c>
      <c r="B83" t="n">
        <v>420</v>
      </c>
      <c r="C83" t="inlineStr">
        <is>
          <t>9542444617</t>
        </is>
      </c>
      <c r="D83" t="inlineStr">
        <is>
          <t xml:space="preserve">BARRA DE CHOCOLATE 78% CACAO  LINDT 100 GRS </t>
        </is>
      </c>
      <c r="E83" t="n">
        <v>14</v>
      </c>
      <c r="F83" t="inlineStr">
        <is>
          <t>Automatico</t>
        </is>
      </c>
      <c r="G83" t="n">
        <v>0.76</v>
      </c>
      <c r="H83" t="n">
        <v>18.42</v>
      </c>
      <c r="I83" t="n">
        <v>36</v>
      </c>
      <c r="J83" t="n">
        <v>12</v>
      </c>
      <c r="K83" t="inlineStr">
        <is>
          <t>LINDT</t>
        </is>
      </c>
      <c r="L83" t="n">
        <v>3.578947368421051</v>
      </c>
      <c r="M83" t="n">
        <v>2.719999999999999</v>
      </c>
      <c r="N83" t="n">
        <v>0</v>
      </c>
      <c r="O83" t="n">
        <v>0</v>
      </c>
      <c r="P83" t="n">
        <v>174</v>
      </c>
      <c r="Q83" t="n">
        <v>136</v>
      </c>
      <c r="R83" t="n">
        <v>18</v>
      </c>
      <c r="S83" t="n">
        <v>18</v>
      </c>
      <c r="T83" t="n">
        <v>12</v>
      </c>
      <c r="U83">
        <f>IF(S83&lt;=0,0, IF( E83+I83 &gt;= MAX((S83/30)*V83, S83*1.2), 0, CEILING( (MAX((S83/30)*V83, S83*1.2) - (E83+I83)) / J83, 1) * J83))</f>
        <v/>
      </c>
      <c r="V83" t="n">
        <v>22</v>
      </c>
      <c r="W83">
        <f>U83/J83</f>
        <v/>
      </c>
    </row>
    <row r="84">
      <c r="A84" t="inlineStr">
        <is>
          <t>GALLETAS, PAN Y UNTABLES</t>
        </is>
      </c>
      <c r="B84" t="n">
        <v>10</v>
      </c>
      <c r="C84" t="inlineStr">
        <is>
          <t>5014271794013</t>
        </is>
      </c>
      <c r="D84" t="inlineStr">
        <is>
          <t xml:space="preserve">MERMELADA DE HIGO  ST. DALFOUR 284 GRS </t>
        </is>
      </c>
      <c r="E84" t="n">
        <v>14</v>
      </c>
      <c r="F84" t="inlineStr">
        <is>
          <t>Automatico</t>
        </is>
      </c>
      <c r="G84" t="n">
        <v>0.22</v>
      </c>
      <c r="H84" t="n">
        <v>63.63</v>
      </c>
      <c r="I84" t="n">
        <v>12</v>
      </c>
      <c r="J84" t="n">
        <v>12</v>
      </c>
      <c r="K84" t="inlineStr">
        <is>
          <t>ST. DALFOUR</t>
        </is>
      </c>
      <c r="L84" t="n">
        <v>0</v>
      </c>
      <c r="M84" t="n">
        <v>0</v>
      </c>
      <c r="N84" t="n">
        <v>0</v>
      </c>
      <c r="O84" t="n">
        <v>0</v>
      </c>
      <c r="P84" t="n">
        <v>159</v>
      </c>
      <c r="Q84" t="n">
        <v>103</v>
      </c>
      <c r="R84" t="n">
        <v>18</v>
      </c>
      <c r="S84" t="n">
        <v>18</v>
      </c>
      <c r="T84" t="n">
        <v>16</v>
      </c>
      <c r="U84">
        <f>IF(S84&lt;=0,0, IF( E84+I84 &gt;= MAX((S84/30)*V84, S84*1.2), 0, CEILING( (MAX((S84/30)*V84, S84*1.2) - (E84+I84)) / J84, 1) * J84))</f>
        <v/>
      </c>
      <c r="V84" t="n">
        <v>22</v>
      </c>
      <c r="W84">
        <f>U84/J84</f>
        <v/>
      </c>
    </row>
    <row r="85">
      <c r="A85" t="inlineStr">
        <is>
          <t>CONSERVAS</t>
        </is>
      </c>
      <c r="B85" t="n">
        <v>143</v>
      </c>
      <c r="C85" t="inlineStr">
        <is>
          <t>7501003105929</t>
        </is>
      </c>
      <c r="D85" t="inlineStr">
        <is>
          <t xml:space="preserve">SALSA TATEMADA Y MARTAJADA VERDE  HERDEZ 240 GRS </t>
        </is>
      </c>
      <c r="E85" t="n">
        <v>14</v>
      </c>
      <c r="F85" t="inlineStr">
        <is>
          <t>Automatico</t>
        </is>
      </c>
      <c r="G85" t="n">
        <v>0.76</v>
      </c>
      <c r="H85" t="n">
        <v>19.73</v>
      </c>
      <c r="I85" t="n">
        <v>24</v>
      </c>
      <c r="J85" t="n">
        <v>12</v>
      </c>
      <c r="K85" t="inlineStr">
        <is>
          <t>HERDEZ</t>
        </is>
      </c>
      <c r="L85" t="n">
        <v>3.578947368421051</v>
      </c>
      <c r="M85" t="n">
        <v>2.719999999999999</v>
      </c>
      <c r="N85" t="n">
        <v>0</v>
      </c>
      <c r="O85" t="n">
        <v>0</v>
      </c>
      <c r="P85" t="n">
        <v>195</v>
      </c>
      <c r="Q85" t="n">
        <v>193</v>
      </c>
      <c r="R85" t="n">
        <v>22</v>
      </c>
      <c r="S85" t="n">
        <v>22</v>
      </c>
      <c r="T85" t="n">
        <v>27</v>
      </c>
      <c r="U85">
        <f>IF(S85&lt;=0,0, IF( E85+I85 &gt;= MAX((S85/30)*V85, S85*1.2), 0, CEILING( (MAX((S85/30)*V85, S85*1.2) - (E85+I85)) / J85, 1) * J85))</f>
        <v/>
      </c>
      <c r="V85" t="n">
        <v>22</v>
      </c>
      <c r="W85">
        <f>U85/J85</f>
        <v/>
      </c>
    </row>
    <row r="86">
      <c r="A86" t="inlineStr">
        <is>
          <t>PANALES, HIGIENICOS Y DESECHABLES</t>
        </is>
      </c>
      <c r="B86" t="n">
        <v>95</v>
      </c>
      <c r="C86" t="inlineStr">
        <is>
          <t>7506425647873</t>
        </is>
      </c>
      <c r="D86" t="inlineStr">
        <is>
          <t xml:space="preserve">PAPEL HIGIENICO RENDIMAX  PETALO 9 PZA </t>
        </is>
      </c>
      <c r="E86" t="n">
        <v>14</v>
      </c>
      <c r="F86" t="inlineStr">
        <is>
          <t>Automatico</t>
        </is>
      </c>
      <c r="G86" t="n">
        <v>1.12</v>
      </c>
      <c r="H86" t="n">
        <v>13.39</v>
      </c>
      <c r="I86" t="n">
        <v>8</v>
      </c>
      <c r="J86" t="n">
        <v>4</v>
      </c>
      <c r="K86" t="inlineStr">
        <is>
          <t>PETALO</t>
        </is>
      </c>
      <c r="L86" t="n">
        <v>5.500000000000002</v>
      </c>
      <c r="M86" t="n">
        <v>6.160000000000003</v>
      </c>
      <c r="N86" t="n">
        <v>0</v>
      </c>
      <c r="O86" t="n">
        <v>0</v>
      </c>
      <c r="P86" t="n">
        <v>985</v>
      </c>
      <c r="Q86" t="n">
        <v>917</v>
      </c>
      <c r="R86" t="n">
        <v>37</v>
      </c>
      <c r="S86" t="n">
        <v>38</v>
      </c>
      <c r="T86" t="n">
        <v>48</v>
      </c>
      <c r="U86">
        <f>IF(S86&lt;=0,0, IF( E86+I86 &gt;= MAX((S86/30)*V86, S86*1.2), 0, CEILING( (MAX((S86/30)*V86, S86*1.2) - (E86+I86)) / J86, 1) * J86))</f>
        <v/>
      </c>
      <c r="V86" t="n">
        <v>18</v>
      </c>
      <c r="W86">
        <f>U86/J86</f>
        <v/>
      </c>
    </row>
    <row r="87">
      <c r="A87" t="inlineStr">
        <is>
          <t>CERVEZA</t>
        </is>
      </c>
      <c r="B87" t="n">
        <v>114</v>
      </c>
      <c r="C87" t="inlineStr">
        <is>
          <t>5000264012776</t>
        </is>
      </c>
      <c r="D87" t="inlineStr">
        <is>
          <t xml:space="preserve">CERVEZA  OSCURA ENGLISH ALE BANANA BREAD 500 ML. </t>
        </is>
      </c>
      <c r="E87" t="n">
        <v>14</v>
      </c>
      <c r="F87" t="inlineStr">
        <is>
          <t>Automatico</t>
        </is>
      </c>
      <c r="G87" t="n">
        <v>0.62</v>
      </c>
      <c r="H87" t="n">
        <v>22.58</v>
      </c>
      <c r="I87" t="n">
        <v>12</v>
      </c>
      <c r="J87" t="n">
        <v>12</v>
      </c>
      <c r="K87" t="inlineStr">
        <is>
          <t>BANANA BREAD</t>
        </is>
      </c>
      <c r="L87" t="n">
        <v>13.41935483870968</v>
      </c>
      <c r="M87" t="n">
        <v>8.319999999999999</v>
      </c>
      <c r="N87" t="n">
        <v>0</v>
      </c>
      <c r="O87" t="n">
        <v>0</v>
      </c>
      <c r="P87" t="n">
        <v>139</v>
      </c>
      <c r="Q87" t="n">
        <v>179</v>
      </c>
      <c r="R87" t="n">
        <v>34</v>
      </c>
      <c r="S87" t="n">
        <v>34</v>
      </c>
      <c r="T87" t="n">
        <v>9</v>
      </c>
      <c r="U87">
        <f>IF(S87&lt;=0,0, IF( E87+I87 &gt;= MAX((S87/30)*V87, S87*1.2), 0, CEILING( (MAX((S87/30)*V87, S87*1.2) - (E87+I87)) / J87, 1) * J87))</f>
        <v/>
      </c>
      <c r="V87" t="n">
        <v>36</v>
      </c>
      <c r="W87">
        <f>U87/J87</f>
        <v/>
      </c>
    </row>
    <row r="88">
      <c r="A88" t="inlineStr">
        <is>
          <t>CONSERVAS</t>
        </is>
      </c>
      <c r="B88" t="n">
        <v>143</v>
      </c>
      <c r="C88" t="inlineStr">
        <is>
          <t>7501003105868</t>
        </is>
      </c>
      <c r="D88" t="inlineStr">
        <is>
          <t xml:space="preserve">TOMATES MOLIDOS CONDIMENTADOS  HERDEZ 1 KG. </t>
        </is>
      </c>
      <c r="E88" t="n">
        <v>15</v>
      </c>
      <c r="F88" t="inlineStr">
        <is>
          <t>Automatico</t>
        </is>
      </c>
      <c r="G88" t="n">
        <v>0.37</v>
      </c>
      <c r="H88" t="n">
        <v>40.54</v>
      </c>
      <c r="I88" t="n">
        <v>12</v>
      </c>
      <c r="J88" t="n">
        <v>12</v>
      </c>
      <c r="K88" t="inlineStr">
        <is>
          <t>HERDEZ</t>
        </is>
      </c>
      <c r="L88" t="n">
        <v>0</v>
      </c>
      <c r="M88" t="n">
        <v>0</v>
      </c>
      <c r="N88" t="n">
        <v>0</v>
      </c>
      <c r="O88" t="n">
        <v>0</v>
      </c>
      <c r="P88" t="n">
        <v>177</v>
      </c>
      <c r="Q88" t="n">
        <v>247</v>
      </c>
      <c r="R88" t="n">
        <v>15</v>
      </c>
      <c r="S88" t="n">
        <v>16</v>
      </c>
      <c r="T88" t="n">
        <v>17</v>
      </c>
      <c r="U88">
        <f>IF(S88&lt;=0,0, IF( E88+I88 &gt;= MAX((S88/30)*V88, S88*1.2), 0, CEILING( (MAX((S88/30)*V88, S88*1.2) - (E88+I88)) / J88, 1) * J88))</f>
        <v/>
      </c>
      <c r="V88" t="n">
        <v>22</v>
      </c>
      <c r="W88">
        <f>U88/J88</f>
        <v/>
      </c>
    </row>
    <row r="89">
      <c r="A89" t="inlineStr">
        <is>
          <t>ORGANICOS IEPS</t>
        </is>
      </c>
      <c r="B89" t="n">
        <v>474</v>
      </c>
      <c r="C89" t="inlineStr">
        <is>
          <t>7502236174423</t>
        </is>
      </c>
      <c r="D89" t="inlineStr">
        <is>
          <t xml:space="preserve">CACAHUATE JAPONES AMARANTO CHILE ORGÁNICO CAMPO VIVO 120 GRS </t>
        </is>
      </c>
      <c r="E89" t="n">
        <v>14</v>
      </c>
      <c r="F89" t="inlineStr">
        <is>
          <t>Automatico</t>
        </is>
      </c>
      <c r="G89" t="n">
        <v>0.28</v>
      </c>
      <c r="H89" t="n">
        <v>50</v>
      </c>
      <c r="I89" t="n">
        <v>0</v>
      </c>
      <c r="J89" t="n">
        <v>12</v>
      </c>
      <c r="K89" t="inlineStr">
        <is>
          <t>CAMPO VIVO</t>
        </is>
      </c>
      <c r="L89" t="n">
        <v>0</v>
      </c>
      <c r="M89" t="n">
        <v>0</v>
      </c>
      <c r="N89" t="n">
        <v>0</v>
      </c>
      <c r="O89" t="n">
        <v>0</v>
      </c>
      <c r="P89" t="n">
        <v>10</v>
      </c>
      <c r="Q89" t="n">
        <v>0</v>
      </c>
      <c r="R89" t="n">
        <v>6</v>
      </c>
      <c r="S89" t="n">
        <v>6</v>
      </c>
      <c r="T89" t="n">
        <v>0</v>
      </c>
      <c r="U89">
        <f>IF(S89&lt;=0,0, IF( E89+I89 &gt;= MAX((S89/30)*V89, S89*1.2), 0, CEILING( (MAX((S89/30)*V89, S89*1.2) - (E89+I89)) / J89, 1) * J89))</f>
        <v/>
      </c>
      <c r="V89" t="n">
        <v>22</v>
      </c>
      <c r="W89">
        <f>U89/J89</f>
        <v/>
      </c>
    </row>
    <row r="90">
      <c r="A90" t="inlineStr">
        <is>
          <t>ASEO Y LIMPIEZA DEL HOGAR</t>
        </is>
      </c>
      <c r="B90" t="n">
        <v>6</v>
      </c>
      <c r="C90" t="inlineStr">
        <is>
          <t>7502275145897</t>
        </is>
      </c>
      <c r="D90" t="inlineStr">
        <is>
          <t xml:space="preserve">QUITAMANCHAS MULTIUSOS  DR BECKMANN 1 KG. </t>
        </is>
      </c>
      <c r="E90" t="n">
        <v>15</v>
      </c>
      <c r="F90" t="inlineStr">
        <is>
          <t>Automatico</t>
        </is>
      </c>
      <c r="G90" t="n">
        <v>0.43</v>
      </c>
      <c r="H90" t="n">
        <v>37.2</v>
      </c>
      <c r="I90" t="n">
        <v>30</v>
      </c>
      <c r="J90" t="n">
        <v>6</v>
      </c>
      <c r="K90" t="inlineStr">
        <is>
          <t>DR BECKMANN</t>
        </is>
      </c>
      <c r="L90" t="n">
        <v>0</v>
      </c>
      <c r="M90" t="n">
        <v>0</v>
      </c>
      <c r="N90" t="n">
        <v>0</v>
      </c>
      <c r="O90" t="n">
        <v>0</v>
      </c>
      <c r="P90" t="n">
        <v>91</v>
      </c>
      <c r="Q90" t="n">
        <v>163</v>
      </c>
      <c r="R90" t="n">
        <v>12</v>
      </c>
      <c r="S90" t="n">
        <v>13</v>
      </c>
      <c r="T90" t="n">
        <v>10</v>
      </c>
      <c r="U90">
        <f>IF(S90&lt;=0,0, IF( E90+I90 &gt;= MAX((S90/30)*V90, S90*1.2), 0, CEILING( (MAX((S90/30)*V90, S90*1.2) - (E90+I90)) / J90, 1) * J90))</f>
        <v/>
      </c>
      <c r="V90" t="n">
        <v>22</v>
      </c>
      <c r="W90">
        <f>U90/J90</f>
        <v/>
      </c>
    </row>
    <row r="91">
      <c r="A91" t="inlineStr">
        <is>
          <t>CONSERVAS</t>
        </is>
      </c>
      <c r="B91" t="n">
        <v>143</v>
      </c>
      <c r="C91" t="inlineStr">
        <is>
          <t>7501003308498</t>
        </is>
      </c>
      <c r="D91" t="inlineStr">
        <is>
          <t xml:space="preserve">ADEREZO DE MAYONESA CON JALAPEÑO  MCCORMICK 300 GRS </t>
        </is>
      </c>
      <c r="E91" t="n">
        <v>15</v>
      </c>
      <c r="F91" t="inlineStr">
        <is>
          <t>Automatico</t>
        </is>
      </c>
      <c r="G91" t="n">
        <v>0.35</v>
      </c>
      <c r="H91" t="n">
        <v>42.85</v>
      </c>
      <c r="I91" t="n">
        <v>12</v>
      </c>
      <c r="J91" t="n">
        <v>12</v>
      </c>
      <c r="K91" t="inlineStr">
        <is>
          <t>MCCORMICK</t>
        </is>
      </c>
      <c r="L91" t="n">
        <v>0</v>
      </c>
      <c r="M91" t="n">
        <v>0</v>
      </c>
      <c r="N91" t="n">
        <v>0</v>
      </c>
      <c r="O91" t="n">
        <v>0</v>
      </c>
      <c r="P91" t="n">
        <v>98</v>
      </c>
      <c r="Q91" t="n">
        <v>83</v>
      </c>
      <c r="R91" t="n">
        <v>9</v>
      </c>
      <c r="S91" t="n">
        <v>9</v>
      </c>
      <c r="T91" t="n">
        <v>8</v>
      </c>
      <c r="U91">
        <f>IF(S91&lt;=0,0, IF( E91+I91 &gt;= MAX((S91/30)*V91, S91*1.2), 0, CEILING( (MAX((S91/30)*V91, S91*1.2) - (E91+I91)) / J91, 1) * J91))</f>
        <v/>
      </c>
      <c r="V91" t="n">
        <v>22</v>
      </c>
      <c r="W91">
        <f>U91/J91</f>
        <v/>
      </c>
    </row>
    <row r="92">
      <c r="A92" t="inlineStr">
        <is>
          <t>ASEO Y LIMPIEZA DEL HOGAR</t>
        </is>
      </c>
      <c r="B92" t="n">
        <v>6</v>
      </c>
      <c r="C92" t="inlineStr">
        <is>
          <t>4008455438115</t>
        </is>
      </c>
      <c r="D92" t="inlineStr">
        <is>
          <t xml:space="preserve">LIMPIA LAVADORAS EN POLVO  DR BECKMANN 250 GRS </t>
        </is>
      </c>
      <c r="E92" t="n">
        <v>15</v>
      </c>
      <c r="F92" t="inlineStr">
        <is>
          <t>Automatico</t>
        </is>
      </c>
      <c r="G92" t="n">
        <v>1.24</v>
      </c>
      <c r="H92" t="n">
        <v>12.09</v>
      </c>
      <c r="I92" t="n">
        <v>36</v>
      </c>
      <c r="J92" t="n">
        <v>6</v>
      </c>
      <c r="K92" t="inlineStr">
        <is>
          <t>DR BECKMANN</t>
        </is>
      </c>
      <c r="L92" t="n">
        <v>9.903225806451612</v>
      </c>
      <c r="M92" t="n">
        <v>12.28</v>
      </c>
      <c r="N92" t="n">
        <v>0</v>
      </c>
      <c r="O92" t="n">
        <v>0</v>
      </c>
      <c r="P92" t="n">
        <v>321</v>
      </c>
      <c r="Q92" t="n">
        <v>220</v>
      </c>
      <c r="R92" t="n">
        <v>33</v>
      </c>
      <c r="S92" t="n">
        <v>33</v>
      </c>
      <c r="T92" t="n">
        <v>25</v>
      </c>
      <c r="U92">
        <f>IF(S92&lt;=0,0, IF( E92+I92 &gt;= MAX((S92/30)*V92, S92*1.2), 0, CEILING( (MAX((S92/30)*V92, S92*1.2) - (E92+I92)) / J92, 1) * J92))</f>
        <v/>
      </c>
      <c r="V92" t="n">
        <v>22</v>
      </c>
      <c r="W92">
        <f>U92/J92</f>
        <v/>
      </c>
    </row>
    <row r="93">
      <c r="A93" t="inlineStr">
        <is>
          <t>CONSERVAS</t>
        </is>
      </c>
      <c r="B93" t="n">
        <v>143</v>
      </c>
      <c r="C93" t="inlineStr">
        <is>
          <t>7501003308382</t>
        </is>
      </c>
      <c r="D93" t="inlineStr">
        <is>
          <t xml:space="preserve">MAYONESA REDUCIDA PARA TORTA Y SANDWICHE  MCCORMICK 345 GRS </t>
        </is>
      </c>
      <c r="E93" t="n">
        <v>15</v>
      </c>
      <c r="F93" t="inlineStr">
        <is>
          <t>Automatico</t>
        </is>
      </c>
      <c r="G93" t="n">
        <v>0.5600000000000001</v>
      </c>
      <c r="H93" t="n">
        <v>26.78</v>
      </c>
      <c r="I93" t="n">
        <v>12</v>
      </c>
      <c r="J93" t="n">
        <v>12</v>
      </c>
      <c r="K93" t="inlineStr">
        <is>
          <t>MCCORMICK</t>
        </is>
      </c>
      <c r="L93" t="n">
        <v>0</v>
      </c>
      <c r="M93" t="n">
        <v>0</v>
      </c>
      <c r="N93" t="n">
        <v>0</v>
      </c>
      <c r="O93" t="n">
        <v>0</v>
      </c>
      <c r="P93" t="n">
        <v>220</v>
      </c>
      <c r="Q93" t="n">
        <v>114</v>
      </c>
      <c r="R93" t="n">
        <v>12</v>
      </c>
      <c r="S93" t="n">
        <v>14</v>
      </c>
      <c r="T93" t="n">
        <v>24</v>
      </c>
      <c r="U93">
        <f>IF(S93&lt;=0,0, IF( E93+I93 &gt;= MAX((S93/30)*V93, S93*1.2), 0, CEILING( (MAX((S93/30)*V93, S93*1.2) - (E93+I93)) / J93, 1) * J93))</f>
        <v/>
      </c>
      <c r="V93" t="n">
        <v>22</v>
      </c>
      <c r="W93">
        <f>U93/J93</f>
        <v/>
      </c>
    </row>
    <row r="94">
      <c r="A94" t="inlineStr">
        <is>
          <t>DULCERIA IEPS</t>
        </is>
      </c>
      <c r="B94" t="n">
        <v>420</v>
      </c>
      <c r="C94" t="inlineStr">
        <is>
          <t>747599303142</t>
        </is>
      </c>
      <c r="D94" t="inlineStr">
        <is>
          <t xml:space="preserve">CHOCOLATE OBSCURO RELLENO DE CARAMELO  GHIRARDELLI 151 GRS </t>
        </is>
      </c>
      <c r="E94" t="n">
        <v>15</v>
      </c>
      <c r="F94" t="inlineStr">
        <is>
          <t>Automatico</t>
        </is>
      </c>
      <c r="G94" t="n">
        <v>0.06</v>
      </c>
      <c r="H94" t="n">
        <v>266.66</v>
      </c>
      <c r="I94" t="n">
        <v>6</v>
      </c>
      <c r="J94" t="n">
        <v>6</v>
      </c>
      <c r="K94" t="inlineStr">
        <is>
          <t>GHIRARDELLI</t>
        </is>
      </c>
      <c r="L94" t="n">
        <v>0</v>
      </c>
      <c r="M94" t="n">
        <v>0</v>
      </c>
      <c r="N94" t="n">
        <v>0</v>
      </c>
      <c r="O94" t="n">
        <v>0</v>
      </c>
      <c r="P94" t="n">
        <v>50</v>
      </c>
      <c r="Q94" t="n">
        <v>108</v>
      </c>
      <c r="R94" t="n">
        <v>7</v>
      </c>
      <c r="S94" t="n">
        <v>7</v>
      </c>
      <c r="T94" t="n">
        <v>11</v>
      </c>
      <c r="U94">
        <f>IF(S94&lt;=0,0, IF( E94+I94 &gt;= MAX((S94/30)*V94, S94*1.2), 0, CEILING( (MAX((S94/30)*V94, S94*1.2) - (E94+I94)) / J94, 1) * J94))</f>
        <v/>
      </c>
      <c r="V94" t="n">
        <v>22</v>
      </c>
      <c r="W94">
        <f>U94/J94</f>
        <v/>
      </c>
    </row>
    <row r="95">
      <c r="A95" t="inlineStr">
        <is>
          <t>ABARROTES BASICOS</t>
        </is>
      </c>
      <c r="B95" t="n">
        <v>23</v>
      </c>
      <c r="C95" t="inlineStr">
        <is>
          <t>7503003279259</t>
        </is>
      </c>
      <c r="D95" t="inlineStr">
        <is>
          <t xml:space="preserve">CAFE SOLUBLE ALTA EXTRACCION PUNTA DEL CIELO 100 GRS </t>
        </is>
      </c>
      <c r="E95" t="n">
        <v>15</v>
      </c>
      <c r="F95" t="inlineStr">
        <is>
          <t>Automatico</t>
        </is>
      </c>
      <c r="G95" t="n">
        <v>0.87</v>
      </c>
      <c r="H95" t="n">
        <v>17.24</v>
      </c>
      <c r="I95" t="n">
        <v>24</v>
      </c>
      <c r="J95" t="n">
        <v>12</v>
      </c>
      <c r="K95" t="inlineStr">
        <is>
          <t>PUNTA DEL CIELO</t>
        </is>
      </c>
      <c r="L95" t="n">
        <v>4.758620689655171</v>
      </c>
      <c r="M95" t="n">
        <v>4.139999999999999</v>
      </c>
      <c r="N95" t="n">
        <v>0</v>
      </c>
      <c r="O95" t="n">
        <v>0</v>
      </c>
      <c r="P95" t="n">
        <v>218</v>
      </c>
      <c r="Q95" t="n">
        <v>199</v>
      </c>
      <c r="R95" t="n">
        <v>15</v>
      </c>
      <c r="S95" t="n">
        <v>15</v>
      </c>
      <c r="T95" t="n">
        <v>17</v>
      </c>
      <c r="U95">
        <f>IF(S95&lt;=0,0, IF( E95+I95 &gt;= MAX((S95/30)*V95, S95*1.2), 0, CEILING( (MAX((S95/30)*V95, S95*1.2) - (E95+I95)) / J95, 1) * J95))</f>
        <v/>
      </c>
      <c r="V95" t="n">
        <v>22</v>
      </c>
      <c r="W95">
        <f>U95/J95</f>
        <v/>
      </c>
    </row>
    <row r="96">
      <c r="A96" t="inlineStr">
        <is>
          <t>ASEO Y LIMPIEZA DEL HOGAR</t>
        </is>
      </c>
      <c r="B96" t="n">
        <v>6</v>
      </c>
      <c r="C96" t="inlineStr">
        <is>
          <t>7501026028205</t>
        </is>
      </c>
      <c r="D96" t="inlineStr">
        <is>
          <t xml:space="preserve">DETERGENTE LIQUIDO ROPA  FOCA 3.78 LT. </t>
        </is>
      </c>
      <c r="E96" t="n">
        <v>15</v>
      </c>
      <c r="F96" t="inlineStr">
        <is>
          <t>Automatico</t>
        </is>
      </c>
      <c r="G96" t="n">
        <v>1.66</v>
      </c>
      <c r="H96" t="n">
        <v>9.029999999999999</v>
      </c>
      <c r="I96" t="n">
        <v>24</v>
      </c>
      <c r="J96" t="n">
        <v>4</v>
      </c>
      <c r="K96" t="inlineStr">
        <is>
          <t>FOCA</t>
        </is>
      </c>
      <c r="L96" t="n">
        <v>8.963855421686747</v>
      </c>
      <c r="M96" t="n">
        <v>14.88</v>
      </c>
      <c r="N96" t="n">
        <v>0</v>
      </c>
      <c r="O96" t="n">
        <v>0</v>
      </c>
      <c r="P96" t="n">
        <v>738</v>
      </c>
      <c r="Q96" t="n">
        <v>0</v>
      </c>
      <c r="R96" t="n">
        <v>54</v>
      </c>
      <c r="S96" t="n">
        <v>54</v>
      </c>
      <c r="T96" t="n">
        <v>0</v>
      </c>
      <c r="U96">
        <f>IF(S96&lt;=0,0, IF( E96+I96 &gt;= MAX((S96/30)*V96, S96*1.2), 0, CEILING( (MAX((S96/30)*V96, S96*1.2) - (E96+I96)) / J96, 1) * J96))</f>
        <v/>
      </c>
      <c r="V96" t="n">
        <v>18</v>
      </c>
      <c r="W96">
        <f>U96/J96</f>
        <v/>
      </c>
    </row>
    <row r="97">
      <c r="A97" t="inlineStr">
        <is>
          <t>GOURMET</t>
        </is>
      </c>
      <c r="B97" t="n">
        <v>108</v>
      </c>
      <c r="C97" t="inlineStr">
        <is>
          <t>8008343279963</t>
        </is>
      </c>
      <c r="D97" t="inlineStr">
        <is>
          <t xml:space="preserve">SALSA PESTO A LA GENOVESA  RUMMO 185 GRS </t>
        </is>
      </c>
      <c r="E97" t="n">
        <v>15</v>
      </c>
      <c r="F97" t="inlineStr">
        <is>
          <t>Automatico</t>
        </is>
      </c>
      <c r="G97" t="n">
        <v>0.12</v>
      </c>
      <c r="H97" t="n">
        <v>125</v>
      </c>
      <c r="I97" t="n">
        <v>12</v>
      </c>
      <c r="J97" t="n">
        <v>12</v>
      </c>
      <c r="K97" t="inlineStr">
        <is>
          <t>RUMMO</t>
        </is>
      </c>
      <c r="L97" t="n">
        <v>0</v>
      </c>
      <c r="M97" t="n">
        <v>0</v>
      </c>
      <c r="N97" t="n">
        <v>0</v>
      </c>
      <c r="O97" t="n">
        <v>0</v>
      </c>
      <c r="P97" t="n">
        <v>46</v>
      </c>
      <c r="Q97" t="n">
        <v>38</v>
      </c>
      <c r="R97" t="n">
        <v>4</v>
      </c>
      <c r="S97" t="n">
        <v>5</v>
      </c>
      <c r="T97" t="n">
        <v>6</v>
      </c>
      <c r="U97">
        <f>IF(S97&lt;=0,0, IF( E97+I97 &gt;= MAX((S97/30)*V97, S97*1.2), 0, CEILING( (MAX((S97/30)*V97, S97*1.2) - (E97+I97)) / J97, 1) * J97))</f>
        <v/>
      </c>
      <c r="V97" t="n">
        <v>36</v>
      </c>
      <c r="W97">
        <f>U97/J97</f>
        <v/>
      </c>
    </row>
    <row r="98">
      <c r="A98" t="inlineStr">
        <is>
          <t>ORGANICOS</t>
        </is>
      </c>
      <c r="B98" t="n">
        <v>164</v>
      </c>
      <c r="C98" t="inlineStr">
        <is>
          <t>33844002558</t>
        </is>
      </c>
      <c r="D98" t="inlineStr">
        <is>
          <t xml:space="preserve">CEBOLLA EN POLVO ORGANICO BADIA 49.6 GRS </t>
        </is>
      </c>
      <c r="E98" t="n">
        <v>15</v>
      </c>
      <c r="F98" t="inlineStr">
        <is>
          <t>Automatico</t>
        </is>
      </c>
      <c r="G98" t="n">
        <v>0.19</v>
      </c>
      <c r="H98" t="n">
        <v>78.94</v>
      </c>
      <c r="I98" t="n">
        <v>8</v>
      </c>
      <c r="J98" t="n">
        <v>8</v>
      </c>
      <c r="K98" t="inlineStr">
        <is>
          <t>BADIA</t>
        </is>
      </c>
      <c r="L98" t="n">
        <v>0</v>
      </c>
      <c r="M98" t="n">
        <v>0</v>
      </c>
      <c r="N98" t="n">
        <v>0</v>
      </c>
      <c r="O98" t="n">
        <v>0</v>
      </c>
      <c r="P98" t="n">
        <v>47</v>
      </c>
      <c r="Q98" t="n">
        <v>37</v>
      </c>
      <c r="R98" t="n">
        <v>5</v>
      </c>
      <c r="S98" t="n">
        <v>5</v>
      </c>
      <c r="T98" t="n">
        <v>3</v>
      </c>
      <c r="U98">
        <f>IF(S98&lt;=0,0, IF( E98+I98 &gt;= MAX((S98/30)*V98, S98*1.2), 0, CEILING( (MAX((S98/30)*V98, S98*1.2) - (E98+I98)) / J98, 1) * J98))</f>
        <v/>
      </c>
      <c r="V98" t="n">
        <v>36</v>
      </c>
      <c r="W98">
        <f>U98/J98</f>
        <v/>
      </c>
    </row>
    <row r="99">
      <c r="A99" t="inlineStr">
        <is>
          <t>ALIMENTO Y ACCESORIOS P/MASCOTA MP IVA</t>
        </is>
      </c>
      <c r="B99" t="n">
        <v>107</v>
      </c>
      <c r="C99" t="inlineStr">
        <is>
          <t>7506409024300</t>
        </is>
      </c>
      <c r="D99" t="inlineStr">
        <is>
          <t xml:space="preserve">CAMA PARA MASCOTA CUSHION VARIOS COLORES PET S CLUB 1 PZA </t>
        </is>
      </c>
      <c r="E99" t="n">
        <v>15</v>
      </c>
      <c r="F99" t="inlineStr">
        <is>
          <t>Automatico</t>
        </is>
      </c>
      <c r="G99" t="n">
        <v>0.34</v>
      </c>
      <c r="H99" t="n">
        <v>44.11</v>
      </c>
      <c r="I99" t="n">
        <v>15</v>
      </c>
      <c r="J99" t="n">
        <v>5</v>
      </c>
      <c r="K99" t="inlineStr">
        <is>
          <t>PET S CLUB</t>
        </is>
      </c>
      <c r="L99" t="n">
        <v>13.88235294117647</v>
      </c>
      <c r="M99" t="n">
        <v>4.720000000000001</v>
      </c>
      <c r="N99" t="n">
        <v>0</v>
      </c>
      <c r="O99" t="n">
        <v>0</v>
      </c>
      <c r="P99" t="n">
        <v>40</v>
      </c>
      <c r="Q99" t="n">
        <v>10</v>
      </c>
      <c r="R99" t="n">
        <v>3</v>
      </c>
      <c r="S99" t="n">
        <v>3</v>
      </c>
      <c r="T99" t="n">
        <v>5</v>
      </c>
      <c r="U99">
        <f>IF(S99&lt;=0,0, IF( E99+I99 &gt;= MAX((S99/30)*V99, S99*1.2), 0, CEILING( (MAX((S99/30)*V99, S99*1.2) - (E99+I99)) / J99, 1) * J99))</f>
        <v/>
      </c>
      <c r="V99" t="n">
        <v>58</v>
      </c>
      <c r="W99">
        <f>U99/J99</f>
        <v/>
      </c>
    </row>
    <row r="100">
      <c r="A100" t="inlineStr">
        <is>
          <t>GALLETAS, PAN Y UNTABLES IEPS</t>
        </is>
      </c>
      <c r="B100" t="n">
        <v>410</v>
      </c>
      <c r="C100" t="inlineStr">
        <is>
          <t>8000380005949</t>
        </is>
      </c>
      <c r="D100" t="inlineStr">
        <is>
          <t xml:space="preserve">GALLETAS VAINILLA QUADRATINI LOACKER 125 GRS </t>
        </is>
      </c>
      <c r="E100" t="n">
        <v>16</v>
      </c>
      <c r="F100" t="inlineStr">
        <is>
          <t>Automatico</t>
        </is>
      </c>
      <c r="G100" t="n">
        <v>0.05</v>
      </c>
      <c r="H100" t="n">
        <v>320</v>
      </c>
      <c r="I100" t="n">
        <v>12</v>
      </c>
      <c r="J100" t="n">
        <v>12</v>
      </c>
      <c r="K100" t="inlineStr">
        <is>
          <t>LOACKER</t>
        </is>
      </c>
      <c r="L100" t="n">
        <v>0</v>
      </c>
      <c r="M100" t="n">
        <v>0</v>
      </c>
      <c r="N100" t="n">
        <v>0</v>
      </c>
      <c r="O100" t="n">
        <v>0</v>
      </c>
      <c r="P100" t="n">
        <v>40</v>
      </c>
      <c r="Q100" t="n">
        <v>39</v>
      </c>
      <c r="R100" t="n">
        <v>2</v>
      </c>
      <c r="S100" t="n">
        <v>2</v>
      </c>
      <c r="T100" t="n">
        <v>7</v>
      </c>
      <c r="U100">
        <f>IF(S100&lt;=0,0, IF( E100+I100 &gt;= MAX((S100/30)*V100, S100*1.2), 0, CEILING( (MAX((S100/30)*V100, S100*1.2) - (E100+I100)) / J100, 1) * J100))</f>
        <v/>
      </c>
      <c r="V100" t="n">
        <v>22</v>
      </c>
      <c r="W100">
        <f>U100/J100</f>
        <v/>
      </c>
    </row>
    <row r="101">
      <c r="A101" t="inlineStr">
        <is>
          <t>CONSERVAS</t>
        </is>
      </c>
      <c r="B101" t="n">
        <v>143</v>
      </c>
      <c r="C101" t="inlineStr">
        <is>
          <t>41390000980</t>
        </is>
      </c>
      <c r="D101" t="inlineStr">
        <is>
          <t xml:space="preserve">SALSA DE SOYA CON LIMÓN  KIKKOMAN 148 ML. </t>
        </is>
      </c>
      <c r="E101" t="n">
        <v>16</v>
      </c>
      <c r="F101" t="inlineStr">
        <is>
          <t>Automatico</t>
        </is>
      </c>
      <c r="G101" t="n">
        <v>0.52</v>
      </c>
      <c r="H101" t="n">
        <v>30.76</v>
      </c>
      <c r="I101" t="n">
        <v>12</v>
      </c>
      <c r="J101" t="n">
        <v>12</v>
      </c>
      <c r="K101" t="inlineStr">
        <is>
          <t>KIKKOMAN</t>
        </is>
      </c>
      <c r="L101" t="n">
        <v>0</v>
      </c>
      <c r="M101" t="n">
        <v>0</v>
      </c>
      <c r="N101" t="n">
        <v>0</v>
      </c>
      <c r="O101" t="n">
        <v>0</v>
      </c>
      <c r="P101" t="n">
        <v>241</v>
      </c>
      <c r="Q101" t="n">
        <v>234</v>
      </c>
      <c r="R101" t="n">
        <v>14</v>
      </c>
      <c r="S101" t="n">
        <v>14</v>
      </c>
      <c r="T101" t="n">
        <v>11</v>
      </c>
      <c r="U101">
        <f>IF(S101&lt;=0,0, IF( E101+I101 &gt;= MAX((S101/30)*V101, S101*1.2), 0, CEILING( (MAX((S101/30)*V101, S101*1.2) - (E101+I101)) / J101, 1) * J101))</f>
        <v/>
      </c>
      <c r="V101" t="n">
        <v>22</v>
      </c>
      <c r="W101">
        <f>U101/J101</f>
        <v/>
      </c>
    </row>
    <row r="102">
      <c r="A102" t="inlineStr">
        <is>
          <t>BEBIDAS</t>
        </is>
      </c>
      <c r="B102" t="n">
        <v>35</v>
      </c>
      <c r="C102" t="inlineStr">
        <is>
          <t>7501003106148</t>
        </is>
      </c>
      <c r="D102" t="inlineStr">
        <is>
          <t xml:space="preserve">NECTAR DE TOMATE CON VERDURAS ORIGINAL  HERDEZ 1 LT. </t>
        </is>
      </c>
      <c r="E102" t="n">
        <v>16</v>
      </c>
      <c r="F102" t="inlineStr">
        <is>
          <t>Automatico</t>
        </is>
      </c>
      <c r="G102" t="n">
        <v>0.85</v>
      </c>
      <c r="H102" t="n">
        <v>18.82</v>
      </c>
      <c r="I102" t="n">
        <v>12</v>
      </c>
      <c r="J102" t="n">
        <v>12</v>
      </c>
      <c r="K102" t="inlineStr">
        <is>
          <t>HERDEZ</t>
        </is>
      </c>
      <c r="L102" t="n">
        <v>3.176470588235293</v>
      </c>
      <c r="M102" t="n">
        <v>2.699999999999999</v>
      </c>
      <c r="N102" t="n">
        <v>0</v>
      </c>
      <c r="O102" t="n">
        <v>0</v>
      </c>
      <c r="P102" t="n">
        <v>187</v>
      </c>
      <c r="Q102" t="n">
        <v>144</v>
      </c>
      <c r="R102" t="n">
        <v>23</v>
      </c>
      <c r="S102" t="n">
        <v>23</v>
      </c>
      <c r="T102" t="n">
        <v>9</v>
      </c>
      <c r="U102">
        <f>IF(S102&lt;=0,0, IF( E102+I102 &gt;= MAX((S102/30)*V102, S102*1.2), 0, CEILING( (MAX((S102/30)*V102, S102*1.2) - (E102+I102)) / J102, 1) * J102))</f>
        <v/>
      </c>
      <c r="V102" t="n">
        <v>22</v>
      </c>
      <c r="W102">
        <f>U102/J102</f>
        <v/>
      </c>
    </row>
    <row r="103">
      <c r="A103" t="inlineStr">
        <is>
          <t>PANALES, HIGIENICOS Y DESECHABLES</t>
        </is>
      </c>
      <c r="B103" t="n">
        <v>95</v>
      </c>
      <c r="C103" t="inlineStr">
        <is>
          <t>7506425625307</t>
        </is>
      </c>
      <c r="D103" t="inlineStr">
        <is>
          <t xml:space="preserve">PAÑAL TALLA 7 HUGGIES 40 PZA </t>
        </is>
      </c>
      <c r="E103" t="n">
        <v>16</v>
      </c>
      <c r="F103" t="inlineStr">
        <is>
          <t>Automatico</t>
        </is>
      </c>
      <c r="G103" t="n">
        <v>0.43</v>
      </c>
      <c r="H103" t="n">
        <v>39.53</v>
      </c>
      <c r="I103" t="n">
        <v>12</v>
      </c>
      <c r="J103" t="n">
        <v>4</v>
      </c>
      <c r="K103" t="inlineStr">
        <is>
          <t>HUGGIES</t>
        </is>
      </c>
      <c r="L103" t="n">
        <v>0</v>
      </c>
      <c r="M103" t="n">
        <v>0</v>
      </c>
      <c r="N103" t="n">
        <v>0</v>
      </c>
      <c r="O103" t="n">
        <v>0</v>
      </c>
      <c r="P103" t="n">
        <v>136</v>
      </c>
      <c r="Q103" t="n">
        <v>186</v>
      </c>
      <c r="R103" t="n">
        <v>5</v>
      </c>
      <c r="S103" t="n">
        <v>6</v>
      </c>
      <c r="T103" t="n">
        <v>21</v>
      </c>
      <c r="U103">
        <f>IF(S103&lt;=0,0, IF( E103+I103 &gt;= MAX((S103/30)*V103, S103*1.2), 0, CEILING( (MAX((S103/30)*V103, S103*1.2) - (E103+I103)) / J103, 1) * J103))</f>
        <v/>
      </c>
      <c r="V103" t="n">
        <v>22</v>
      </c>
      <c r="W103">
        <f>U103/J103</f>
        <v/>
      </c>
    </row>
    <row r="104">
      <c r="A104" t="inlineStr">
        <is>
          <t>GOURMET</t>
        </is>
      </c>
      <c r="B104" t="n">
        <v>108</v>
      </c>
      <c r="C104" t="inlineStr">
        <is>
          <t>8008343880480</t>
        </is>
      </c>
      <c r="D104" t="inlineStr">
        <is>
          <t xml:space="preserve">PASTA FUSILLI SIN GLUTEN RUMMO 400 GRS </t>
        </is>
      </c>
      <c r="E104" t="n">
        <v>16</v>
      </c>
      <c r="F104" t="inlineStr">
        <is>
          <t>Automatico</t>
        </is>
      </c>
      <c r="G104" t="n">
        <v>0.4</v>
      </c>
      <c r="H104" t="n">
        <v>40</v>
      </c>
      <c r="I104" t="n">
        <v>12</v>
      </c>
      <c r="J104" t="n">
        <v>12</v>
      </c>
      <c r="K104" t="inlineStr">
        <is>
          <t>RUMMO</t>
        </is>
      </c>
      <c r="L104" t="n">
        <v>0</v>
      </c>
      <c r="M104" t="n">
        <v>0</v>
      </c>
      <c r="N104" t="n">
        <v>0</v>
      </c>
      <c r="O104" t="n">
        <v>0</v>
      </c>
      <c r="P104" t="n">
        <v>126</v>
      </c>
      <c r="Q104" t="n">
        <v>116</v>
      </c>
      <c r="R104" t="n">
        <v>19</v>
      </c>
      <c r="S104" t="n">
        <v>19</v>
      </c>
      <c r="T104" t="n">
        <v>15</v>
      </c>
      <c r="U104">
        <f>IF(S104&lt;=0,0, IF( E104+I104 &gt;= MAX((S104/30)*V104, S104*1.2), 0, CEILING( (MAX((S104/30)*V104, S104*1.2) - (E104+I104)) / J104, 1) * J104))</f>
        <v/>
      </c>
      <c r="V104" t="n">
        <v>36</v>
      </c>
      <c r="W104">
        <f>U104/J104</f>
        <v/>
      </c>
    </row>
    <row r="105">
      <c r="A105" t="inlineStr">
        <is>
          <t>GOURMET</t>
        </is>
      </c>
      <c r="B105" t="n">
        <v>108</v>
      </c>
      <c r="C105" t="inlineStr">
        <is>
          <t>9312631124873</t>
        </is>
      </c>
      <c r="D105" t="inlineStr">
        <is>
          <t xml:space="preserve">TE DARJEELING  DILMAH 50 GRS </t>
        </is>
      </c>
      <c r="E105" t="n">
        <v>16</v>
      </c>
      <c r="F105" t="inlineStr">
        <is>
          <t>Automatico</t>
        </is>
      </c>
      <c r="G105" t="n">
        <v>0.12</v>
      </c>
      <c r="H105" t="n">
        <v>133.33</v>
      </c>
      <c r="I105" t="n">
        <v>12</v>
      </c>
      <c r="J105" t="n">
        <v>12</v>
      </c>
      <c r="K105" t="inlineStr">
        <is>
          <t>DILMAH</t>
        </is>
      </c>
      <c r="L105" t="n">
        <v>0</v>
      </c>
      <c r="M105" t="n">
        <v>0</v>
      </c>
      <c r="N105" t="n">
        <v>0</v>
      </c>
      <c r="O105" t="n">
        <v>0</v>
      </c>
      <c r="P105" t="n">
        <v>6</v>
      </c>
      <c r="Q105" t="n">
        <v>2</v>
      </c>
      <c r="R105" t="n">
        <v>3</v>
      </c>
      <c r="S105" t="n">
        <v>3</v>
      </c>
      <c r="T105" t="n">
        <v>1</v>
      </c>
      <c r="U105">
        <f>IF(S105&lt;=0,0, IF( E105+I105 &gt;= MAX((S105/30)*V105, S105*1.2), 0, CEILING( (MAX((S105/30)*V105, S105*1.2) - (E105+I105)) / J105, 1) * J105))</f>
        <v/>
      </c>
      <c r="V105" t="n">
        <v>36</v>
      </c>
      <c r="W105">
        <f>U105/J105</f>
        <v/>
      </c>
    </row>
    <row r="106">
      <c r="A106" t="inlineStr">
        <is>
          <t>CONSERVAS</t>
        </is>
      </c>
      <c r="B106" t="n">
        <v>143</v>
      </c>
      <c r="C106" t="inlineStr">
        <is>
          <t>8410667004303</t>
        </is>
      </c>
      <c r="D106" t="inlineStr">
        <is>
          <t xml:space="preserve">ACEITUNAS MANZANILLA CON SALMON  JOLCA 300 GRS </t>
        </is>
      </c>
      <c r="E106" t="n">
        <v>16</v>
      </c>
      <c r="F106" t="inlineStr">
        <is>
          <t>Automatico</t>
        </is>
      </c>
      <c r="G106" t="n">
        <v>0.25</v>
      </c>
      <c r="H106" t="n">
        <v>64</v>
      </c>
      <c r="I106" t="n">
        <v>12</v>
      </c>
      <c r="J106" t="n">
        <v>12</v>
      </c>
      <c r="K106" t="inlineStr">
        <is>
          <t>JOLCA</t>
        </is>
      </c>
      <c r="L106" t="n">
        <v>0</v>
      </c>
      <c r="M106" t="n">
        <v>0</v>
      </c>
      <c r="N106" t="n">
        <v>0</v>
      </c>
      <c r="O106" t="n">
        <v>0</v>
      </c>
      <c r="P106" t="n">
        <v>57</v>
      </c>
      <c r="Q106" t="n">
        <v>65</v>
      </c>
      <c r="R106" t="n">
        <v>5</v>
      </c>
      <c r="S106" t="n">
        <v>5</v>
      </c>
      <c r="T106" t="n">
        <v>7</v>
      </c>
      <c r="U106">
        <f>IF(S106&lt;=0,0, IF( E106+I106 &gt;= MAX((S106/30)*V106, S106*1.2), 0, CEILING( (MAX((S106/30)*V106, S106*1.2) - (E106+I106)) / J106, 1) * J106))</f>
        <v/>
      </c>
      <c r="V106" t="n">
        <v>22</v>
      </c>
      <c r="W106">
        <f>U106/J106</f>
        <v/>
      </c>
    </row>
    <row r="107">
      <c r="A107" t="inlineStr">
        <is>
          <t>ALIMENTOS SIN AZUCAR IEPS</t>
        </is>
      </c>
      <c r="B107" t="n">
        <v>412</v>
      </c>
      <c r="C107" t="inlineStr">
        <is>
          <t>8412170027107</t>
        </is>
      </c>
      <c r="D107" t="inlineStr">
        <is>
          <t xml:space="preserve">GALLETAS DIGESTIVE CON AVENA SIN AZUCAR SANTIVERI 190 GRS </t>
        </is>
      </c>
      <c r="E107" t="n">
        <v>16</v>
      </c>
      <c r="F107" t="inlineStr">
        <is>
          <t>Automatico</t>
        </is>
      </c>
      <c r="G107" t="n">
        <v>0.19</v>
      </c>
      <c r="H107" t="n">
        <v>84.20999999999999</v>
      </c>
      <c r="I107" t="n">
        <v>12</v>
      </c>
      <c r="J107" t="n">
        <v>12</v>
      </c>
      <c r="K107" t="inlineStr">
        <is>
          <t>SANTIVERI</t>
        </is>
      </c>
      <c r="L107" t="n">
        <v>0</v>
      </c>
      <c r="M107" t="n">
        <v>0</v>
      </c>
      <c r="N107" t="n">
        <v>0</v>
      </c>
      <c r="O107" t="n">
        <v>0</v>
      </c>
      <c r="P107" t="n">
        <v>61</v>
      </c>
      <c r="Q107" t="n">
        <v>44</v>
      </c>
      <c r="R107" t="n">
        <v>3</v>
      </c>
      <c r="S107" t="n">
        <v>3</v>
      </c>
      <c r="T107" t="n">
        <v>5</v>
      </c>
      <c r="U107">
        <f>IF(S107&lt;=0,0, IF( E107+I107 &gt;= MAX((S107/30)*V107, S107*1.2), 0, CEILING( (MAX((S107/30)*V107, S107*1.2) - (E107+I107)) / J107, 1) * J107))</f>
        <v/>
      </c>
      <c r="V107" t="n">
        <v>22</v>
      </c>
      <c r="W107">
        <f>U107/J107</f>
        <v/>
      </c>
    </row>
    <row r="108">
      <c r="A108" t="inlineStr">
        <is>
          <t>ORGANICOS IEPS</t>
        </is>
      </c>
      <c r="B108" t="n">
        <v>474</v>
      </c>
      <c r="C108" t="inlineStr">
        <is>
          <t>7503024877502</t>
        </is>
      </c>
      <c r="D108" t="inlineStr">
        <is>
          <t xml:space="preserve">CEREAL DE AVENA INTEGRAL CON MALVAVISCOS ORGÁNICO REAL NATURAL 300 GRS </t>
        </is>
      </c>
      <c r="E108" t="n">
        <v>16</v>
      </c>
      <c r="F108" t="inlineStr">
        <is>
          <t>Automatico</t>
        </is>
      </c>
      <c r="G108" t="n">
        <v>0.28</v>
      </c>
      <c r="H108" t="n">
        <v>60.71</v>
      </c>
      <c r="I108" t="n">
        <v>8</v>
      </c>
      <c r="J108" t="n">
        <v>8</v>
      </c>
      <c r="K108" t="inlineStr">
        <is>
          <t>REAL NATURAL</t>
        </is>
      </c>
      <c r="L108" t="n">
        <v>0</v>
      </c>
      <c r="M108" t="n">
        <v>0</v>
      </c>
      <c r="N108" t="n">
        <v>0</v>
      </c>
      <c r="O108" t="n">
        <v>0</v>
      </c>
      <c r="P108" t="n">
        <v>92</v>
      </c>
      <c r="Q108" t="n">
        <v>27</v>
      </c>
      <c r="R108" t="n">
        <v>8</v>
      </c>
      <c r="S108" t="n">
        <v>8</v>
      </c>
      <c r="T108" t="n">
        <v>10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GALLETAS, PAN Y UNTABLES IEPS</t>
        </is>
      </c>
      <c r="B109" t="n">
        <v>410</v>
      </c>
      <c r="C109" t="inlineStr">
        <is>
          <t>872181004067</t>
        </is>
      </c>
      <c r="D109" t="inlineStr">
        <is>
          <t xml:space="preserve">PRETZELS CUIERTOS DE CHOCOLATE AMARGO  FLIPZ 141 GRS </t>
        </is>
      </c>
      <c r="E109" t="n">
        <v>17</v>
      </c>
      <c r="F109" t="inlineStr">
        <is>
          <t>Automatico</t>
        </is>
      </c>
      <c r="G109" t="n">
        <v>0.34</v>
      </c>
      <c r="H109" t="n">
        <v>50</v>
      </c>
      <c r="I109" t="n">
        <v>12</v>
      </c>
      <c r="J109" t="n">
        <v>6</v>
      </c>
      <c r="K109" t="inlineStr">
        <is>
          <t>FLIPZ</t>
        </is>
      </c>
      <c r="L109" t="n">
        <v>0</v>
      </c>
      <c r="M109" t="n">
        <v>0</v>
      </c>
      <c r="N109" t="n">
        <v>0</v>
      </c>
      <c r="O109" t="n">
        <v>0</v>
      </c>
      <c r="P109" t="n">
        <v>95</v>
      </c>
      <c r="Q109" t="n">
        <v>267</v>
      </c>
      <c r="R109" t="n">
        <v>6</v>
      </c>
      <c r="S109" t="n">
        <v>6</v>
      </c>
      <c r="T109" t="n">
        <v>12</v>
      </c>
      <c r="U109">
        <f>IF(S109&lt;=0,0, IF( E109+I109 &gt;= MAX((S109/30)*V109, S109*1.2), 0, CEILING( (MAX((S109/30)*V109, S109*1.2) - (E109+I109)) / J109, 1) * J109))</f>
        <v/>
      </c>
      <c r="V109" t="n">
        <v>22</v>
      </c>
      <c r="W109">
        <f>U109/J109</f>
        <v/>
      </c>
    </row>
    <row r="110">
      <c r="A110" t="inlineStr">
        <is>
          <t>ASEO Y LIMPIEZA DEL HOGAR</t>
        </is>
      </c>
      <c r="B110" t="n">
        <v>6</v>
      </c>
      <c r="C110" t="inlineStr">
        <is>
          <t>4008455577616</t>
        </is>
      </c>
      <c r="D110" t="inlineStr">
        <is>
          <t xml:space="preserve">LIMPIADOR DE TAPICERIA  DR BECKMANN 400 ML. </t>
        </is>
      </c>
      <c r="E110" t="n">
        <v>17</v>
      </c>
      <c r="F110" t="inlineStr">
        <is>
          <t>Automatico</t>
        </is>
      </c>
      <c r="G110" t="n">
        <v>0.82</v>
      </c>
      <c r="H110" t="n">
        <v>21.95</v>
      </c>
      <c r="I110" t="n">
        <v>24</v>
      </c>
      <c r="J110" t="n">
        <v>6</v>
      </c>
      <c r="K110" t="inlineStr">
        <is>
          <t>DR BECKMANN</t>
        </is>
      </c>
      <c r="L110" t="n">
        <v>1.268292682926827</v>
      </c>
      <c r="M110" t="n">
        <v>1.039999999999998</v>
      </c>
      <c r="N110" t="n">
        <v>0</v>
      </c>
      <c r="O110" t="n">
        <v>0</v>
      </c>
      <c r="P110" t="n">
        <v>148</v>
      </c>
      <c r="Q110" t="n">
        <v>129</v>
      </c>
      <c r="R110" t="n">
        <v>13</v>
      </c>
      <c r="S110" t="n">
        <v>13</v>
      </c>
      <c r="T110" t="n">
        <v>21</v>
      </c>
      <c r="U110">
        <f>IF(S110&lt;=0,0, IF( E110+I110 &gt;= MAX((S110/30)*V110, S110*1.2), 0, CEILING( (MAX((S110/30)*V110, S110*1.2) - (E110+I110)) / J110, 1) * J110))</f>
        <v/>
      </c>
      <c r="V110" t="n">
        <v>22</v>
      </c>
      <c r="W110">
        <f>U110/J110</f>
        <v/>
      </c>
    </row>
    <row r="111">
      <c r="A111" t="inlineStr">
        <is>
          <t>CONSERVAS</t>
        </is>
      </c>
      <c r="B111" t="n">
        <v>143</v>
      </c>
      <c r="C111" t="inlineStr">
        <is>
          <t>7501003103703</t>
        </is>
      </c>
      <c r="D111" t="inlineStr">
        <is>
          <t xml:space="preserve">SALSA CASERA  HERDEZ 240 GRS </t>
        </is>
      </c>
      <c r="E111" t="n">
        <v>17</v>
      </c>
      <c r="F111" t="inlineStr">
        <is>
          <t>Automatico</t>
        </is>
      </c>
      <c r="G111" t="n">
        <v>1.51</v>
      </c>
      <c r="H111" t="n">
        <v>11.25</v>
      </c>
      <c r="I111" t="n">
        <v>48</v>
      </c>
      <c r="J111" t="n">
        <v>12</v>
      </c>
      <c r="K111" t="inlineStr">
        <is>
          <t>HERDEZ</t>
        </is>
      </c>
      <c r="L111" t="n">
        <v>10.74172185430464</v>
      </c>
      <c r="M111" t="n">
        <v>16.22</v>
      </c>
      <c r="N111" t="n">
        <v>0</v>
      </c>
      <c r="O111" t="n">
        <v>0</v>
      </c>
      <c r="P111" t="n">
        <v>482</v>
      </c>
      <c r="Q111" t="n">
        <v>484</v>
      </c>
      <c r="R111" t="n">
        <v>39</v>
      </c>
      <c r="S111" t="n">
        <v>40</v>
      </c>
      <c r="T111" t="n">
        <v>43</v>
      </c>
      <c r="U111">
        <f>IF(S111&lt;=0,0, IF( E111+I111 &gt;= MAX((S111/30)*V111, S111*1.2), 0, CEILING( (MAX((S111/30)*V111, S111*1.2) - (E111+I111)) / J111, 1) * J111))</f>
        <v/>
      </c>
      <c r="V111" t="n">
        <v>22</v>
      </c>
      <c r="W111">
        <f>U111/J111</f>
        <v/>
      </c>
    </row>
    <row r="112">
      <c r="A112" t="inlineStr">
        <is>
          <t>CONSERVAS</t>
        </is>
      </c>
      <c r="B112" t="n">
        <v>143</v>
      </c>
      <c r="C112" t="inlineStr">
        <is>
          <t>7501003108005</t>
        </is>
      </c>
      <c r="D112" t="inlineStr">
        <is>
          <t xml:space="preserve">MOLE ROJO EN PASTA  DOÑA MARIA 430 GRS </t>
        </is>
      </c>
      <c r="E112" t="n">
        <v>17</v>
      </c>
      <c r="F112" t="inlineStr">
        <is>
          <t>Automatico</t>
        </is>
      </c>
      <c r="G112" t="n">
        <v>1.41</v>
      </c>
      <c r="H112" t="n">
        <v>12.05</v>
      </c>
      <c r="I112" t="n">
        <v>12</v>
      </c>
      <c r="J112" t="n">
        <v>12</v>
      </c>
      <c r="K112" t="inlineStr">
        <is>
          <t>DO¿A MARIA</t>
        </is>
      </c>
      <c r="L112" t="n">
        <v>9.943262411347517</v>
      </c>
      <c r="M112" t="n">
        <v>14.02</v>
      </c>
      <c r="N112" t="n">
        <v>1.432624113475178</v>
      </c>
      <c r="O112" t="n">
        <v>2.020000000000001</v>
      </c>
      <c r="P112" t="n">
        <v>471</v>
      </c>
      <c r="Q112" t="n">
        <v>376</v>
      </c>
      <c r="R112" t="n">
        <v>53</v>
      </c>
      <c r="S112" t="n">
        <v>53</v>
      </c>
      <c r="T112" t="n">
        <v>66</v>
      </c>
      <c r="U112">
        <f>IF(S112&lt;=0,0, IF( E112+I112 &gt;= MAX((S112/30)*V112, S112*1.2), 0, CEILING( (MAX((S112/30)*V112, S112*1.2) - (E112+I112)) / J112, 1) * J112))</f>
        <v/>
      </c>
      <c r="V112" t="n">
        <v>22</v>
      </c>
      <c r="W112">
        <f>U112/J112</f>
        <v/>
      </c>
    </row>
    <row r="113">
      <c r="A113" t="inlineStr">
        <is>
          <t>ALIMENTOS SIN AZUCAR</t>
        </is>
      </c>
      <c r="B113" t="n">
        <v>112</v>
      </c>
      <c r="C113" t="inlineStr">
        <is>
          <t>8410175068484</t>
        </is>
      </c>
      <c r="D113" t="inlineStr">
        <is>
          <t xml:space="preserve">MERMELADA DE MELOCOTON SIN AZUCAR HERO 280 GRS </t>
        </is>
      </c>
      <c r="E113" t="n">
        <v>17</v>
      </c>
      <c r="F113" t="inlineStr">
        <is>
          <t>Automatico</t>
        </is>
      </c>
      <c r="G113" t="n">
        <v>0.32</v>
      </c>
      <c r="H113" t="n">
        <v>53.12</v>
      </c>
      <c r="I113" t="n">
        <v>16</v>
      </c>
      <c r="J113" t="n">
        <v>8</v>
      </c>
      <c r="K113" t="inlineStr">
        <is>
          <t>HERO</t>
        </is>
      </c>
      <c r="L113" t="n">
        <v>0</v>
      </c>
      <c r="M113" t="n">
        <v>0</v>
      </c>
      <c r="N113" t="n">
        <v>0</v>
      </c>
      <c r="O113" t="n">
        <v>0</v>
      </c>
      <c r="P113" t="n">
        <v>93</v>
      </c>
      <c r="Q113" t="n">
        <v>55</v>
      </c>
      <c r="R113" t="n">
        <v>9</v>
      </c>
      <c r="S113" t="n">
        <v>10</v>
      </c>
      <c r="T113" t="n">
        <v>2</v>
      </c>
      <c r="U113">
        <f>IF(S113&lt;=0,0, IF( E113+I113 &gt;= MAX((S113/30)*V113, S113*1.2), 0, CEILING( (MAX((S113/30)*V113, S113*1.2) - (E113+I113)) / J113, 1) * J113))</f>
        <v/>
      </c>
      <c r="V113" t="n">
        <v>22</v>
      </c>
      <c r="W113">
        <f>U113/J113</f>
        <v/>
      </c>
    </row>
    <row r="114">
      <c r="A114" t="inlineStr">
        <is>
          <t>ALIMENTO Y ACCESORIOS P/MASCOTA MP IVA</t>
        </is>
      </c>
      <c r="B114" t="n">
        <v>107</v>
      </c>
      <c r="C114" t="inlineStr">
        <is>
          <t>7506409027912</t>
        </is>
      </c>
      <c r="D114" t="inlineStr">
        <is>
          <t xml:space="preserve">CEPILLO DOBLE ERGONOMICO  PET S CLUB 1 PZA </t>
        </is>
      </c>
      <c r="E114" t="n">
        <v>17</v>
      </c>
      <c r="F114" t="inlineStr">
        <is>
          <t>Automatico</t>
        </is>
      </c>
      <c r="G114" t="n">
        <v>0.14</v>
      </c>
      <c r="H114" t="n">
        <v>121.42</v>
      </c>
      <c r="I114" t="n">
        <v>12</v>
      </c>
      <c r="J114" t="n">
        <v>12</v>
      </c>
      <c r="K114" t="inlineStr">
        <is>
          <t>PET S CLUB</t>
        </is>
      </c>
      <c r="L114" t="n">
        <v>0</v>
      </c>
      <c r="M114" t="n">
        <v>0</v>
      </c>
      <c r="N114" t="n">
        <v>0</v>
      </c>
      <c r="O114" t="n">
        <v>0</v>
      </c>
      <c r="P114" t="n">
        <v>17</v>
      </c>
      <c r="Q114" t="n">
        <v>1</v>
      </c>
      <c r="R114" t="n">
        <v>2</v>
      </c>
      <c r="S114" t="n">
        <v>2</v>
      </c>
      <c r="T114" t="n">
        <v>1</v>
      </c>
      <c r="U114">
        <f>IF(S114&lt;=0,0, IF( E114+I114 &gt;= MAX((S114/30)*V114, S114*1.2), 0, CEILING( (MAX((S114/30)*V114, S114*1.2) - (E114+I114)) / J114, 1) * J114))</f>
        <v/>
      </c>
      <c r="V114" t="n">
        <v>58</v>
      </c>
      <c r="W114">
        <f>U114/J114</f>
        <v/>
      </c>
    </row>
    <row r="115">
      <c r="A115" t="inlineStr">
        <is>
          <t>GALLETAS, PAN Y UNTABLES IEPS</t>
        </is>
      </c>
      <c r="B115" t="n">
        <v>410</v>
      </c>
      <c r="C115" t="inlineStr">
        <is>
          <t>7501059289239</t>
        </is>
      </c>
      <c r="D115" t="inlineStr">
        <is>
          <t xml:space="preserve">CHOCOLATE EN POLVO PRESIDENCIAL MORELIA 155 GRS </t>
        </is>
      </c>
      <c r="E115" t="n">
        <v>18</v>
      </c>
      <c r="F115" t="inlineStr">
        <is>
          <t>Automatico</t>
        </is>
      </c>
      <c r="G115" t="n">
        <v>0.49</v>
      </c>
      <c r="H115" t="n">
        <v>36.73</v>
      </c>
      <c r="I115" t="n">
        <v>10</v>
      </c>
      <c r="J115" t="n">
        <v>10</v>
      </c>
      <c r="K115" t="inlineStr">
        <is>
          <t>MORELIA</t>
        </is>
      </c>
      <c r="L115" t="n">
        <v>0</v>
      </c>
      <c r="M115" t="n">
        <v>0</v>
      </c>
      <c r="N115" t="n">
        <v>0</v>
      </c>
      <c r="O115" t="n">
        <v>0</v>
      </c>
      <c r="P115" t="n">
        <v>142</v>
      </c>
      <c r="Q115" t="n">
        <v>91</v>
      </c>
      <c r="R115" t="n">
        <v>10</v>
      </c>
      <c r="S115" t="n">
        <v>10</v>
      </c>
      <c r="T115" t="n">
        <v>14</v>
      </c>
      <c r="U115">
        <f>IF(S115&lt;=0,0, IF( E115+I115 &gt;= MAX((S115/30)*V115, S115*1.2), 0, CEILING( (MAX((S115/30)*V115, S115*1.2) - (E115+I115)) / J115, 1) * J115))</f>
        <v/>
      </c>
      <c r="V115" t="n">
        <v>22</v>
      </c>
      <c r="W115">
        <f>U115/J115</f>
        <v/>
      </c>
    </row>
    <row r="116">
      <c r="A116" t="inlineStr">
        <is>
          <t>GALLETAS, PAN Y UNTABLES</t>
        </is>
      </c>
      <c r="B116" t="n">
        <v>10</v>
      </c>
      <c r="C116" t="inlineStr">
        <is>
          <t>5014271003092</t>
        </is>
      </c>
      <c r="D116" t="inlineStr">
        <is>
          <t xml:space="preserve">MERMELADA DE MANZANA CANELA  ST. DALFOUR 284 GRS </t>
        </is>
      </c>
      <c r="E116" t="n">
        <v>18</v>
      </c>
      <c r="F116" t="inlineStr">
        <is>
          <t>Automatico</t>
        </is>
      </c>
      <c r="G116" t="n">
        <v>0.09</v>
      </c>
      <c r="H116" t="n">
        <v>200</v>
      </c>
      <c r="I116" t="n">
        <v>0</v>
      </c>
      <c r="J116" t="n">
        <v>12</v>
      </c>
      <c r="K116" t="inlineStr">
        <is>
          <t>ST. DALFOUR</t>
        </is>
      </c>
      <c r="L116" t="n">
        <v>0</v>
      </c>
      <c r="M116" t="n">
        <v>0</v>
      </c>
      <c r="N116" t="n">
        <v>0</v>
      </c>
      <c r="O116" t="n">
        <v>0</v>
      </c>
      <c r="P116" t="n">
        <v>82</v>
      </c>
      <c r="Q116" t="n">
        <v>72</v>
      </c>
      <c r="R116" t="n">
        <v>3</v>
      </c>
      <c r="S116" t="n">
        <v>3</v>
      </c>
      <c r="T116" t="n">
        <v>11</v>
      </c>
      <c r="U116">
        <f>IF(S116&lt;=0,0, IF( E116+I116 &gt;= MAX((S116/30)*V116, S116*1.2), 0, CEILING( (MAX((S116/30)*V116, S116*1.2) - (E116+I116)) / J116, 1) * J116))</f>
        <v/>
      </c>
      <c r="V116" t="n">
        <v>22</v>
      </c>
      <c r="W116">
        <f>U116/J116</f>
        <v/>
      </c>
    </row>
    <row r="117">
      <c r="A117" t="inlineStr">
        <is>
          <t>CEREALES, AVENAS Y BARRAS IEPS</t>
        </is>
      </c>
      <c r="B117" t="n">
        <v>402</v>
      </c>
      <c r="C117" t="inlineStr">
        <is>
          <t>7501071304347</t>
        </is>
      </c>
      <c r="D117" t="inlineStr">
        <is>
          <t xml:space="preserve">GRANOLA 5 SEMILLAS SIN AZUCAR AÑADIDA BRANLI 300 GRS </t>
        </is>
      </c>
      <c r="E117" t="n">
        <v>18</v>
      </c>
      <c r="F117" t="inlineStr">
        <is>
          <t>Automatico</t>
        </is>
      </c>
      <c r="G117" t="n">
        <v>0.36</v>
      </c>
      <c r="H117" t="n">
        <v>50</v>
      </c>
      <c r="I117" t="n">
        <v>24</v>
      </c>
      <c r="J117" t="n">
        <v>12</v>
      </c>
      <c r="K117" t="inlineStr">
        <is>
          <t>BRANLI</t>
        </is>
      </c>
      <c r="L117" t="n">
        <v>0</v>
      </c>
      <c r="M117" t="n">
        <v>0</v>
      </c>
      <c r="N117" t="n">
        <v>0</v>
      </c>
      <c r="O117" t="n">
        <v>0</v>
      </c>
      <c r="P117" t="n">
        <v>128</v>
      </c>
      <c r="Q117" t="n">
        <v>155</v>
      </c>
      <c r="R117" t="n">
        <v>5</v>
      </c>
      <c r="S117" t="n">
        <v>5</v>
      </c>
      <c r="T117" t="n">
        <v>9</v>
      </c>
      <c r="U117">
        <f>IF(S117&lt;=0,0, IF( E117+I117 &gt;= MAX((S117/30)*V117, S117*1.2), 0, CEILING( (MAX((S117/30)*V117, S117*1.2) - (E117+I117)) / J117, 1) * J117))</f>
        <v/>
      </c>
      <c r="V117" t="n">
        <v>22</v>
      </c>
      <c r="W117">
        <f>U117/J117</f>
        <v/>
      </c>
    </row>
    <row r="118">
      <c r="A118" t="inlineStr">
        <is>
          <t>CONSERVAS</t>
        </is>
      </c>
      <c r="B118" t="n">
        <v>143</v>
      </c>
      <c r="C118" t="inlineStr">
        <is>
          <t>8076809538497</t>
        </is>
      </c>
      <c r="D118" t="inlineStr">
        <is>
          <t xml:space="preserve">SALSA PARA PASTA TOMATE CON PARMESANO  BARILLA 400 GRS </t>
        </is>
      </c>
      <c r="E118" t="n">
        <v>18</v>
      </c>
      <c r="F118" t="inlineStr">
        <is>
          <t>Automatico</t>
        </is>
      </c>
      <c r="G118" t="n">
        <v>0.49</v>
      </c>
      <c r="H118" t="n">
        <v>38.77</v>
      </c>
      <c r="I118" t="n">
        <v>24</v>
      </c>
      <c r="J118" t="n">
        <v>12</v>
      </c>
      <c r="K118" t="inlineStr">
        <is>
          <t>BARILLA</t>
        </is>
      </c>
      <c r="L118" t="n">
        <v>0</v>
      </c>
      <c r="M118" t="n">
        <v>0</v>
      </c>
      <c r="N118" t="n">
        <v>0</v>
      </c>
      <c r="O118" t="n">
        <v>0</v>
      </c>
      <c r="P118" t="n">
        <v>215</v>
      </c>
      <c r="Q118" t="n">
        <v>186</v>
      </c>
      <c r="R118" t="n">
        <v>6</v>
      </c>
      <c r="S118" t="n">
        <v>6</v>
      </c>
      <c r="T118" t="n">
        <v>26</v>
      </c>
      <c r="U118">
        <f>IF(S118&lt;=0,0, IF( E118+I118 &gt;= MAX((S118/30)*V118, S118*1.2), 0, CEILING( (MAX((S118/30)*V118, S118*1.2) - (E118+I118)) / J118, 1) * J118))</f>
        <v/>
      </c>
      <c r="V118" t="n">
        <v>22</v>
      </c>
      <c r="W118">
        <f>U118/J118</f>
        <v/>
      </c>
    </row>
    <row r="119">
      <c r="A119" t="inlineStr">
        <is>
          <t>DULCERIA IEPS</t>
        </is>
      </c>
      <c r="B119" t="n">
        <v>420</v>
      </c>
      <c r="C119" t="inlineStr">
        <is>
          <t>7502271914046</t>
        </is>
      </c>
      <c r="D119" t="inlineStr">
        <is>
          <t xml:space="preserve">BARRA DE CHOCOLATE Y NUEZ EXOTICAS  TURIN 100 GRS </t>
        </is>
      </c>
      <c r="E119" t="n">
        <v>18</v>
      </c>
      <c r="F119" t="inlineStr">
        <is>
          <t>Automatico</t>
        </is>
      </c>
      <c r="G119" t="n">
        <v>0.28</v>
      </c>
      <c r="H119" t="n">
        <v>64.28</v>
      </c>
      <c r="I119" t="n">
        <v>48</v>
      </c>
      <c r="J119" t="n">
        <v>16</v>
      </c>
      <c r="K119" t="inlineStr">
        <is>
          <t>TURIN</t>
        </is>
      </c>
      <c r="L119" t="n">
        <v>0</v>
      </c>
      <c r="M119" t="n">
        <v>0</v>
      </c>
      <c r="N119" t="n">
        <v>0</v>
      </c>
      <c r="O119" t="n">
        <v>0</v>
      </c>
      <c r="P119" t="n">
        <v>64</v>
      </c>
      <c r="Q119" t="n">
        <v>16</v>
      </c>
      <c r="R119" t="n">
        <v>29</v>
      </c>
      <c r="S119" t="n">
        <v>30</v>
      </c>
      <c r="T119" t="n">
        <v>0</v>
      </c>
      <c r="U119">
        <f>IF(S119&lt;=0,0, IF( E119+I119 &gt;= MAX((S119/30)*V119, S119*1.2), 0, CEILING( (MAX((S119/30)*V119, S119*1.2) - (E119+I119)) / J119, 1) * J119))</f>
        <v/>
      </c>
      <c r="V119" t="n">
        <v>22</v>
      </c>
      <c r="W119">
        <f>U119/J119</f>
        <v/>
      </c>
    </row>
    <row r="120">
      <c r="A120" t="inlineStr">
        <is>
          <t>PROTECCION FEMENINA Y DE ADULTO IVA</t>
        </is>
      </c>
      <c r="B120" t="n">
        <v>115</v>
      </c>
      <c r="C120" t="inlineStr">
        <is>
          <t>7501019050480</t>
        </is>
      </c>
      <c r="D120" t="inlineStr">
        <is>
          <t xml:space="preserve">PROTECTOR INCONTINENCIA MASCULINO UNITALLA TENA 12 PZA </t>
        </is>
      </c>
      <c r="E120" t="n">
        <v>18</v>
      </c>
      <c r="F120" t="inlineStr">
        <is>
          <t>Automatico</t>
        </is>
      </c>
      <c r="G120" t="n">
        <v>0.42</v>
      </c>
      <c r="H120" t="n">
        <v>42.85</v>
      </c>
      <c r="I120" t="n">
        <v>12</v>
      </c>
      <c r="J120" t="n">
        <v>6</v>
      </c>
      <c r="K120" t="inlineStr">
        <is>
          <t>TENA</t>
        </is>
      </c>
      <c r="L120" t="n">
        <v>0</v>
      </c>
      <c r="M120" t="n">
        <v>0</v>
      </c>
      <c r="N120" t="n">
        <v>0</v>
      </c>
      <c r="O120" t="n">
        <v>0</v>
      </c>
      <c r="P120" t="n">
        <v>64</v>
      </c>
      <c r="Q120" t="n">
        <v>103</v>
      </c>
      <c r="R120" t="n">
        <v>11</v>
      </c>
      <c r="S120" t="n">
        <v>11</v>
      </c>
      <c r="T120" t="n">
        <v>14</v>
      </c>
      <c r="U120">
        <f>IF(S120&lt;=0,0, IF( E120+I120 &gt;= MAX((S120/30)*V120, S120*1.2), 0, CEILING( (MAX((S120/30)*V120, S120*1.2) - (E120+I120)) / J120, 1) * J120))</f>
        <v/>
      </c>
      <c r="V120" t="n">
        <v>22</v>
      </c>
      <c r="W120">
        <f>U120/J120</f>
        <v/>
      </c>
    </row>
    <row r="121">
      <c r="A121" t="inlineStr">
        <is>
          <t>CONSERVAS</t>
        </is>
      </c>
      <c r="B121" t="n">
        <v>143</v>
      </c>
      <c r="C121" t="inlineStr">
        <is>
          <t>7501018203849</t>
        </is>
      </c>
      <c r="D121" t="inlineStr">
        <is>
          <t xml:space="preserve">SALSA DE TOMATE  EMBASA 1 KG. </t>
        </is>
      </c>
      <c r="E121" t="n">
        <v>18</v>
      </c>
      <c r="F121" t="inlineStr">
        <is>
          <t>Automatico</t>
        </is>
      </c>
      <c r="G121" t="n">
        <v>0.63</v>
      </c>
      <c r="H121" t="n">
        <v>28.57</v>
      </c>
      <c r="I121" t="n">
        <v>12</v>
      </c>
      <c r="J121" t="n">
        <v>12</v>
      </c>
      <c r="K121" t="inlineStr">
        <is>
          <t>EMBASA</t>
        </is>
      </c>
      <c r="L121" t="n">
        <v>0</v>
      </c>
      <c r="M121" t="n">
        <v>0</v>
      </c>
      <c r="N121" t="n">
        <v>0</v>
      </c>
      <c r="O121" t="n">
        <v>0</v>
      </c>
      <c r="P121" t="n">
        <v>68</v>
      </c>
      <c r="Q121" t="n">
        <v>84</v>
      </c>
      <c r="R121" t="n">
        <v>5</v>
      </c>
      <c r="S121" t="n">
        <v>5</v>
      </c>
      <c r="T121" t="n">
        <v>5</v>
      </c>
      <c r="U121">
        <f>IF(S121&lt;=0,0, IF( E121+I121 &gt;= MAX((S121/30)*V121, S121*1.2), 0, CEILING( (MAX((S121/30)*V121, S121*1.2) - (E121+I121)) / J121, 1) * J121))</f>
        <v/>
      </c>
      <c r="V121" t="n">
        <v>22</v>
      </c>
      <c r="W121">
        <f>U121/J121</f>
        <v/>
      </c>
    </row>
    <row r="122">
      <c r="A122" t="inlineStr">
        <is>
          <t>ASEO Y LIMPIEZA DEL HOGAR</t>
        </is>
      </c>
      <c r="B122" t="n">
        <v>6</v>
      </c>
      <c r="C122" t="inlineStr">
        <is>
          <t>7500435147903</t>
        </is>
      </c>
      <c r="D122" t="inlineStr">
        <is>
          <t xml:space="preserve">DETERGENTE LAVATRASTES PURE  SALVO 750 ML. </t>
        </is>
      </c>
      <c r="E122" t="n">
        <v>18</v>
      </c>
      <c r="F122" t="inlineStr">
        <is>
          <t>Automatico</t>
        </is>
      </c>
      <c r="G122" t="n">
        <v>0.77</v>
      </c>
      <c r="H122" t="n">
        <v>23.37</v>
      </c>
      <c r="I122" t="n">
        <v>12</v>
      </c>
      <c r="J122" t="n">
        <v>12</v>
      </c>
      <c r="K122" t="inlineStr">
        <is>
          <t>SALVO</t>
        </is>
      </c>
      <c r="L122" t="n">
        <v>0</v>
      </c>
      <c r="M122" t="n">
        <v>0</v>
      </c>
      <c r="N122" t="n">
        <v>0</v>
      </c>
      <c r="O122" t="n">
        <v>0</v>
      </c>
      <c r="P122" t="n">
        <v>283</v>
      </c>
      <c r="Q122" t="n">
        <v>239</v>
      </c>
      <c r="R122" t="n">
        <v>23</v>
      </c>
      <c r="S122" t="n">
        <v>25</v>
      </c>
      <c r="T122" t="n">
        <v>28</v>
      </c>
      <c r="U122">
        <f>IF(S122&lt;=0,0, IF( E122+I122 &gt;= MAX((S122/30)*V122, S122*1.2), 0, CEILING( (MAX((S122/30)*V122, S122*1.2) - (E122+I122)) / J122, 1) * J122))</f>
        <v/>
      </c>
      <c r="V122" t="n">
        <v>22</v>
      </c>
      <c r="W122">
        <f>U122/J122</f>
        <v/>
      </c>
    </row>
    <row r="123">
      <c r="A123" t="inlineStr">
        <is>
          <t>ASEO Y LIMPIEZA DEL HOGAR</t>
        </is>
      </c>
      <c r="B123" t="n">
        <v>6</v>
      </c>
      <c r="C123" t="inlineStr">
        <is>
          <t>7501080900592</t>
        </is>
      </c>
      <c r="D123" t="inlineStr">
        <is>
          <t xml:space="preserve">DETERGENTE LIQUIDO ROPA CON OXICLEAN ARM &amp; HAMMER 1.8 LT. </t>
        </is>
      </c>
      <c r="E123" t="n">
        <v>18</v>
      </c>
      <c r="F123" t="inlineStr">
        <is>
          <t>Automatico</t>
        </is>
      </c>
      <c r="G123" t="n">
        <v>0.97</v>
      </c>
      <c r="H123" t="n">
        <v>18.55</v>
      </c>
      <c r="I123" t="n">
        <v>18</v>
      </c>
      <c r="J123" t="n">
        <v>6</v>
      </c>
      <c r="K123" t="inlineStr">
        <is>
          <t>ARM &amp; HAMMER</t>
        </is>
      </c>
      <c r="L123" t="n">
        <v>3.443298969072163</v>
      </c>
      <c r="M123" t="n">
        <v>3.339999999999999</v>
      </c>
      <c r="N123" t="n">
        <v>0</v>
      </c>
      <c r="O123" t="n">
        <v>0</v>
      </c>
      <c r="P123" t="n">
        <v>416</v>
      </c>
      <c r="Q123" t="n">
        <v>496</v>
      </c>
      <c r="R123" t="n">
        <v>28</v>
      </c>
      <c r="S123" t="n">
        <v>30</v>
      </c>
      <c r="T123" t="n">
        <v>53</v>
      </c>
      <c r="U123">
        <f>IF(S123&lt;=0,0, IF( E123+I123 &gt;= MAX((S123/30)*V123, S123*1.2), 0, CEILING( (MAX((S123/30)*V123, S123*1.2) - (E123+I123)) / J123, 1) * J123))</f>
        <v/>
      </c>
      <c r="V123" t="n">
        <v>22</v>
      </c>
      <c r="W123">
        <f>U123/J123</f>
        <v/>
      </c>
    </row>
    <row r="124">
      <c r="A124" t="inlineStr">
        <is>
          <t>GOURMET</t>
        </is>
      </c>
      <c r="B124" t="n">
        <v>108</v>
      </c>
      <c r="C124" t="inlineStr">
        <is>
          <t>8410313411813</t>
        </is>
      </c>
      <c r="D124" t="inlineStr">
        <is>
          <t xml:space="preserve">ALUBIAS CON CHORIZO  CIDACOS 425 GRS </t>
        </is>
      </c>
      <c r="E124" t="n">
        <v>18</v>
      </c>
      <c r="F124" t="inlineStr">
        <is>
          <t>Automatico</t>
        </is>
      </c>
      <c r="G124" t="n">
        <v>0.44</v>
      </c>
      <c r="H124" t="n">
        <v>40.9</v>
      </c>
      <c r="I124" t="n">
        <v>0</v>
      </c>
      <c r="J124" t="n">
        <v>15</v>
      </c>
      <c r="K124" t="inlineStr">
        <is>
          <t>CIDACOS</t>
        </is>
      </c>
      <c r="L124" t="n">
        <v>0</v>
      </c>
      <c r="M124" t="n">
        <v>0</v>
      </c>
      <c r="N124" t="n">
        <v>0</v>
      </c>
      <c r="O124" t="n">
        <v>0</v>
      </c>
      <c r="P124" t="n">
        <v>81</v>
      </c>
      <c r="Q124" t="n">
        <v>101</v>
      </c>
      <c r="R124" t="n">
        <v>12</v>
      </c>
      <c r="S124" t="n">
        <v>12</v>
      </c>
      <c r="T124" t="n">
        <v>17</v>
      </c>
      <c r="U124">
        <f>IF(S124&lt;=0,0, IF( E124+I124 &gt;= MAX((S124/30)*V124, S124*1.2), 0, CEILING( (MAX((S124/30)*V124, S124*1.2) - (E124+I124)) / J124, 1) * J124))</f>
        <v/>
      </c>
      <c r="V124" t="n">
        <v>22</v>
      </c>
      <c r="W124">
        <f>U124/J124</f>
        <v/>
      </c>
    </row>
    <row r="125">
      <c r="A125" t="inlineStr">
        <is>
          <t>GOURMET</t>
        </is>
      </c>
      <c r="B125" t="n">
        <v>108</v>
      </c>
      <c r="C125" t="inlineStr">
        <is>
          <t>33844002206</t>
        </is>
      </c>
      <c r="D125" t="inlineStr">
        <is>
          <t xml:space="preserve">AJO PICADO EN ACEITE  BADIA 226 GRS </t>
        </is>
      </c>
      <c r="E125" t="n">
        <v>18</v>
      </c>
      <c r="F125" t="inlineStr">
        <is>
          <t>Automatico</t>
        </is>
      </c>
      <c r="G125" t="n">
        <v>0.21</v>
      </c>
      <c r="H125" t="n">
        <v>85.70999999999999</v>
      </c>
      <c r="I125" t="n">
        <v>12</v>
      </c>
      <c r="J125" t="n">
        <v>12</v>
      </c>
      <c r="K125" t="inlineStr">
        <is>
          <t>BADIA</t>
        </is>
      </c>
      <c r="L125" t="n">
        <v>0</v>
      </c>
      <c r="M125" t="n">
        <v>0</v>
      </c>
      <c r="N125" t="n">
        <v>0</v>
      </c>
      <c r="O125" t="n">
        <v>0</v>
      </c>
      <c r="P125" t="n">
        <v>85</v>
      </c>
      <c r="Q125" t="n">
        <v>92</v>
      </c>
      <c r="R125" t="n">
        <v>5</v>
      </c>
      <c r="S125" t="n">
        <v>5</v>
      </c>
      <c r="T125" t="n">
        <v>12</v>
      </c>
      <c r="U125">
        <f>IF(S125&lt;=0,0, IF( E125+I125 &gt;= MAX((S125/30)*V125, S125*1.2), 0, CEILING( (MAX((S125/30)*V125, S125*1.2) - (E125+I125)) / J125, 1) * J125))</f>
        <v/>
      </c>
      <c r="V125" t="n">
        <v>36</v>
      </c>
      <c r="W125">
        <f>U125/J125</f>
        <v/>
      </c>
    </row>
    <row r="126">
      <c r="A126" t="inlineStr">
        <is>
          <t>ORGANICOS</t>
        </is>
      </c>
      <c r="B126" t="n">
        <v>164</v>
      </c>
      <c r="C126" t="inlineStr">
        <is>
          <t>8410179015750</t>
        </is>
      </c>
      <c r="D126" t="inlineStr">
        <is>
          <t xml:space="preserve">VINAGRE ECOLOGICO DE SIDRA DE MANZANA ORGANICO ECO NATURA 250 ML. </t>
        </is>
      </c>
      <c r="E126" t="n">
        <v>18</v>
      </c>
      <c r="F126" t="inlineStr">
        <is>
          <t>Automatico</t>
        </is>
      </c>
      <c r="G126" t="n">
        <v>0</v>
      </c>
      <c r="H126" t="n">
        <v>0</v>
      </c>
      <c r="I126" t="n">
        <v>12</v>
      </c>
      <c r="J126" t="n">
        <v>12</v>
      </c>
      <c r="K126" t="inlineStr">
        <is>
          <t>ECO NATURA</t>
        </is>
      </c>
      <c r="L126" t="n">
        <v>0</v>
      </c>
      <c r="M126" t="n">
        <v>0</v>
      </c>
      <c r="N126" t="n">
        <v>0</v>
      </c>
      <c r="O126" t="n">
        <v>0</v>
      </c>
      <c r="P126" t="n">
        <v>20</v>
      </c>
      <c r="Q126" t="n">
        <v>45</v>
      </c>
      <c r="R126" t="n">
        <v>0</v>
      </c>
      <c r="S126" t="n">
        <v>0</v>
      </c>
      <c r="T126" t="n">
        <v>5</v>
      </c>
      <c r="U126">
        <f>IF(S126&lt;=0,0, IF( E126+I126 &gt;= MAX((S126/30)*V126, S126*1.2), 0, CEILING( (MAX((S126/30)*V126, S126*1.2) - (E126+I126)) / J126, 1) * J126))</f>
        <v/>
      </c>
      <c r="V126" t="n">
        <v>22</v>
      </c>
      <c r="W126">
        <f>U126/J126</f>
        <v/>
      </c>
    </row>
    <row r="127">
      <c r="A127" t="inlineStr">
        <is>
          <t>PROTECCION FEMENINA TASA 0</t>
        </is>
      </c>
      <c r="B127" t="n">
        <v>381</v>
      </c>
      <c r="C127" t="inlineStr">
        <is>
          <t>7501019062797</t>
        </is>
      </c>
      <c r="D127" t="inlineStr">
        <is>
          <t xml:space="preserve">TOALLA FEMENINA ULTRADELGADA CON ALAS  SABA 26 PZA </t>
        </is>
      </c>
      <c r="E127" t="n">
        <v>18</v>
      </c>
      <c r="F127" t="inlineStr">
        <is>
          <t>Automatico</t>
        </is>
      </c>
      <c r="G127" t="n">
        <v>0.84</v>
      </c>
      <c r="H127" t="n">
        <v>21.42</v>
      </c>
      <c r="I127" t="n">
        <v>16</v>
      </c>
      <c r="J127" t="n">
        <v>16</v>
      </c>
      <c r="K127" t="inlineStr">
        <is>
          <t>SABA</t>
        </is>
      </c>
      <c r="L127" t="n">
        <v>0.5714285714285694</v>
      </c>
      <c r="M127" t="n">
        <v>0.4799999999999983</v>
      </c>
      <c r="N127" t="n">
        <v>0</v>
      </c>
      <c r="O127" t="n">
        <v>0</v>
      </c>
      <c r="P127" t="n">
        <v>222</v>
      </c>
      <c r="Q127" t="n">
        <v>32</v>
      </c>
      <c r="R127" t="n">
        <v>29</v>
      </c>
      <c r="S127" t="n">
        <v>29</v>
      </c>
      <c r="T127" t="n">
        <v>8</v>
      </c>
      <c r="U127">
        <f>IF(S127&lt;=0,0, IF( E127+I127 &gt;= MAX((S127/30)*V127, S127*1.2), 0, CEILING( (MAX((S127/30)*V127, S127*1.2) - (E127+I127)) / J127, 1) * J127))</f>
        <v/>
      </c>
      <c r="V127" t="n">
        <v>22</v>
      </c>
      <c r="W127">
        <f>U127/J127</f>
        <v/>
      </c>
    </row>
    <row r="128">
      <c r="A128" t="inlineStr">
        <is>
          <t>CEREALES, AVENAS Y BARRAS IEPS</t>
        </is>
      </c>
      <c r="B128" t="n">
        <v>402</v>
      </c>
      <c r="C128" t="inlineStr">
        <is>
          <t>7503016385060</t>
        </is>
      </c>
      <c r="D128" t="inlineStr">
        <is>
          <t xml:space="preserve">GRANOLA CON ALMENDRA QUINOA ARANDANOS RECETA LIGERA DASAVENA 340 GRS </t>
        </is>
      </c>
      <c r="E128" t="n">
        <v>19</v>
      </c>
      <c r="F128" t="inlineStr">
        <is>
          <t>Automatico</t>
        </is>
      </c>
      <c r="G128" t="n">
        <v>0.7</v>
      </c>
      <c r="H128" t="n">
        <v>27.14</v>
      </c>
      <c r="I128" t="n">
        <v>12</v>
      </c>
      <c r="J128" t="n">
        <v>12</v>
      </c>
      <c r="K128" t="inlineStr">
        <is>
          <t>DASAVENA</t>
        </is>
      </c>
      <c r="L128" t="n">
        <v>0</v>
      </c>
      <c r="M128" t="n">
        <v>0</v>
      </c>
      <c r="N128" t="n">
        <v>0</v>
      </c>
      <c r="O128" t="n">
        <v>0</v>
      </c>
      <c r="P128" t="n">
        <v>382</v>
      </c>
      <c r="Q128" t="n">
        <v>352</v>
      </c>
      <c r="R128" t="n">
        <v>20</v>
      </c>
      <c r="S128" t="n">
        <v>20</v>
      </c>
      <c r="T128" t="n">
        <v>26</v>
      </c>
      <c r="U128">
        <f>IF(S128&lt;=0,0, IF( E128+I128 &gt;= MAX((S128/30)*V128, S128*1.2), 0, CEILING( (MAX((S128/30)*V128, S128*1.2) - (E128+I128)) / J128, 1) * J128))</f>
        <v/>
      </c>
      <c r="V128" t="n">
        <v>22</v>
      </c>
      <c r="W128">
        <f>U128/J128</f>
        <v/>
      </c>
    </row>
    <row r="129">
      <c r="A129" t="inlineStr">
        <is>
          <t>GALLETAS, PAN Y UNTABLES IEPS</t>
        </is>
      </c>
      <c r="B129" t="n">
        <v>410</v>
      </c>
      <c r="C129" t="inlineStr">
        <is>
          <t>7506205807596</t>
        </is>
      </c>
      <c r="D129" t="inlineStr">
        <is>
          <t xml:space="preserve">CHOCOLATE EN POLVO  CHOCOMILK 350 GRS </t>
        </is>
      </c>
      <c r="E129" t="n">
        <v>19</v>
      </c>
      <c r="F129" t="inlineStr">
        <is>
          <t>Automatico</t>
        </is>
      </c>
      <c r="G129" t="n">
        <v>1.45</v>
      </c>
      <c r="H129" t="n">
        <v>13.79</v>
      </c>
      <c r="I129" t="n">
        <v>33</v>
      </c>
      <c r="J129" t="n">
        <v>33</v>
      </c>
      <c r="K129" t="inlineStr">
        <is>
          <t>CHOCOMILK</t>
        </is>
      </c>
      <c r="L129" t="n">
        <v>8.896551724137931</v>
      </c>
      <c r="M129" t="n">
        <v>12.9</v>
      </c>
      <c r="N129" t="n">
        <v>0</v>
      </c>
      <c r="O129" t="n">
        <v>0</v>
      </c>
      <c r="P129" t="n">
        <v>356</v>
      </c>
      <c r="Q129" t="n">
        <v>234</v>
      </c>
      <c r="R129" t="n">
        <v>31</v>
      </c>
      <c r="S129" t="n">
        <v>34</v>
      </c>
      <c r="T129" t="n">
        <v>36</v>
      </c>
      <c r="U129">
        <f>IF(S129&lt;=0,0, IF( E129+I129 &gt;= MAX((S129/30)*V129, S129*1.2), 0, CEILING( (MAX((S129/30)*V129, S129*1.2) - (E129+I129)) / J129, 1) * J129))</f>
        <v/>
      </c>
      <c r="V129" t="n">
        <v>22</v>
      </c>
      <c r="W129">
        <f>U129/J129</f>
        <v/>
      </c>
    </row>
    <row r="130">
      <c r="A130" t="inlineStr">
        <is>
          <t>CONSERVAS</t>
        </is>
      </c>
      <c r="B130" t="n">
        <v>143</v>
      </c>
      <c r="C130" t="inlineStr">
        <is>
          <t>8002210112704</t>
        </is>
      </c>
      <c r="D130" t="inlineStr">
        <is>
          <t xml:space="preserve">SALSA PESTO TOMATE SECO  FILIPPO BERIO 190 GRS </t>
        </is>
      </c>
      <c r="E130" t="n">
        <v>19</v>
      </c>
      <c r="F130" t="inlineStr">
        <is>
          <t>Automatico</t>
        </is>
      </c>
      <c r="G130" t="n">
        <v>0.63</v>
      </c>
      <c r="H130" t="n">
        <v>30.15</v>
      </c>
      <c r="I130" t="n">
        <v>12</v>
      </c>
      <c r="J130" t="n">
        <v>6</v>
      </c>
      <c r="K130" t="inlineStr">
        <is>
          <t>FILIPPO BERIO</t>
        </is>
      </c>
      <c r="L130" t="n">
        <v>0</v>
      </c>
      <c r="M130" t="n">
        <v>0</v>
      </c>
      <c r="N130" t="n">
        <v>0</v>
      </c>
      <c r="O130" t="n">
        <v>0</v>
      </c>
      <c r="P130" t="n">
        <v>129</v>
      </c>
      <c r="Q130" t="n">
        <v>115</v>
      </c>
      <c r="R130" t="n">
        <v>11</v>
      </c>
      <c r="S130" t="n">
        <v>11</v>
      </c>
      <c r="T130" t="n">
        <v>10</v>
      </c>
      <c r="U130">
        <f>IF(S130&lt;=0,0, IF( E130+I130 &gt;= MAX((S130/30)*V130, S130*1.2), 0, CEILING( (MAX((S130/30)*V130, S130*1.2) - (E130+I130)) / J130, 1) * J130))</f>
        <v/>
      </c>
      <c r="V130" t="n">
        <v>22</v>
      </c>
      <c r="W130">
        <f>U130/J130</f>
        <v/>
      </c>
    </row>
    <row r="131">
      <c r="A131" t="inlineStr">
        <is>
          <t>DULCERIA IEPS</t>
        </is>
      </c>
      <c r="B131" t="n">
        <v>420</v>
      </c>
      <c r="C131" t="inlineStr">
        <is>
          <t>7502271916255</t>
        </is>
      </c>
      <c r="D131" t="inlineStr">
        <is>
          <t xml:space="preserve">CHOCOLATES ENVINADOS 1800  TURIN 180 GRS </t>
        </is>
      </c>
      <c r="E131" t="n">
        <v>19</v>
      </c>
      <c r="F131" t="inlineStr">
        <is>
          <t>Automatico</t>
        </is>
      </c>
      <c r="G131" t="n">
        <v>0.3</v>
      </c>
      <c r="H131" t="n">
        <v>63.33</v>
      </c>
      <c r="I131" t="n">
        <v>12</v>
      </c>
      <c r="J131" t="n">
        <v>6</v>
      </c>
      <c r="K131" t="inlineStr">
        <is>
          <t>TURIN</t>
        </is>
      </c>
      <c r="L131" t="n">
        <v>0</v>
      </c>
      <c r="M131" t="n">
        <v>0</v>
      </c>
      <c r="N131" t="n">
        <v>0</v>
      </c>
      <c r="O131" t="n">
        <v>0</v>
      </c>
      <c r="P131" t="n">
        <v>94</v>
      </c>
      <c r="Q131" t="n">
        <v>83</v>
      </c>
      <c r="R131" t="n">
        <v>11</v>
      </c>
      <c r="S131" t="n">
        <v>12</v>
      </c>
      <c r="T131" t="n">
        <v>21</v>
      </c>
      <c r="U131">
        <f>IF(S131&lt;=0,0, IF( E131+I131 &gt;= MAX((S131/30)*V131, S131*1.2), 0, CEILING( (MAX((S131/30)*V131, S131*1.2) - (E131+I131)) / J131, 1) * J131))</f>
        <v/>
      </c>
      <c r="V131" t="n">
        <v>22</v>
      </c>
      <c r="W131">
        <f>U131/J131</f>
        <v/>
      </c>
    </row>
    <row r="132">
      <c r="A132" t="inlineStr">
        <is>
          <t>ORGANICOS IVA</t>
        </is>
      </c>
      <c r="B132" t="n">
        <v>475</v>
      </c>
      <c r="C132" t="inlineStr">
        <is>
          <t>8412170017610</t>
        </is>
      </c>
      <c r="D132" t="inlineStr">
        <is>
          <t xml:space="preserve">BEBIDA DE AVENA ORGANICA SANTIVERI 1 LT. </t>
        </is>
      </c>
      <c r="E132" t="n">
        <v>19</v>
      </c>
      <c r="F132" t="inlineStr">
        <is>
          <t>Automatico</t>
        </is>
      </c>
      <c r="G132" t="n">
        <v>0</v>
      </c>
      <c r="H132" t="n">
        <v>0</v>
      </c>
      <c r="I132" t="n">
        <v>6</v>
      </c>
      <c r="J132" t="n">
        <v>6</v>
      </c>
      <c r="K132" t="inlineStr">
        <is>
          <t>SANTIVERI</t>
        </is>
      </c>
      <c r="L132" t="n">
        <v>0</v>
      </c>
      <c r="M132" t="n">
        <v>0</v>
      </c>
      <c r="N132" t="n">
        <v>0</v>
      </c>
      <c r="O132" t="n">
        <v>0</v>
      </c>
      <c r="P132" t="n">
        <v>26</v>
      </c>
      <c r="Q132" t="n">
        <v>7</v>
      </c>
      <c r="R132" t="n">
        <v>0</v>
      </c>
      <c r="S132" t="n">
        <v>0</v>
      </c>
      <c r="T132" t="n">
        <v>2</v>
      </c>
      <c r="U132">
        <f>IF(S132&lt;=0,0, IF( E132+I132 &gt;= MAX((S132/30)*V132, S132*1.2), 0, CEILING( (MAX((S132/30)*V132, S132*1.2) - (E132+I132)) / J132, 1) * J132))</f>
        <v/>
      </c>
      <c r="V132" t="n">
        <v>22</v>
      </c>
      <c r="W132">
        <f>U132/J132</f>
        <v/>
      </c>
    </row>
    <row r="133">
      <c r="A133" t="inlineStr">
        <is>
          <t>ASEO Y LIMPIEZA DEL HOGAR</t>
        </is>
      </c>
      <c r="B133" t="n">
        <v>6</v>
      </c>
      <c r="C133" t="inlineStr">
        <is>
          <t>7501025403386</t>
        </is>
      </c>
      <c r="D133" t="inlineStr">
        <is>
          <t xml:space="preserve">LIMPIADOR MULTIUSOS DESINFECTANTE PINO PINOL 5.1 LT. </t>
        </is>
      </c>
      <c r="E133" t="n">
        <v>20</v>
      </c>
      <c r="F133" t="inlineStr">
        <is>
          <t>Automatico</t>
        </is>
      </c>
      <c r="G133" t="n">
        <v>1.09</v>
      </c>
      <c r="H133" t="n">
        <v>18.34</v>
      </c>
      <c r="I133" t="n">
        <v>87</v>
      </c>
      <c r="J133" t="n">
        <v>3</v>
      </c>
      <c r="K133" t="inlineStr">
        <is>
          <t>PINOL</t>
        </is>
      </c>
      <c r="L133" t="n">
        <v>3.651376146788991</v>
      </c>
      <c r="M133" t="n">
        <v>3.98</v>
      </c>
      <c r="N133" t="n">
        <v>0</v>
      </c>
      <c r="O133" t="n">
        <v>0</v>
      </c>
      <c r="P133" t="n">
        <v>430</v>
      </c>
      <c r="Q133" t="n">
        <v>506</v>
      </c>
      <c r="R133" t="n">
        <v>25</v>
      </c>
      <c r="S133" t="n">
        <v>25</v>
      </c>
      <c r="T133" t="n">
        <v>41</v>
      </c>
      <c r="U133">
        <f>IF(S133&lt;=0,0, IF( E133+I133 &gt;= MAX((S133/30)*V133, S133*1.2), 0, CEILING( (MAX((S133/30)*V133, S133*1.2) - (E133+I133)) / J133, 1) * J133))</f>
        <v/>
      </c>
      <c r="V133" t="n">
        <v>22</v>
      </c>
      <c r="W133">
        <f>U133/J133</f>
        <v/>
      </c>
    </row>
    <row r="134">
      <c r="A134" t="inlineStr">
        <is>
          <t>ABARROTES BASICOS</t>
        </is>
      </c>
      <c r="B134" t="n">
        <v>23</v>
      </c>
      <c r="C134" t="inlineStr">
        <is>
          <t>7501108101468</t>
        </is>
      </c>
      <c r="D134" t="inlineStr">
        <is>
          <t xml:space="preserve">PASTA INSTANTANEA CUATRO QUESOS CAMPO AMOR 160 GRS </t>
        </is>
      </c>
      <c r="E134" t="n">
        <v>20</v>
      </c>
      <c r="F134" t="inlineStr">
        <is>
          <t>Automatico</t>
        </is>
      </c>
      <c r="G134" t="n">
        <v>0.85</v>
      </c>
      <c r="H134" t="n">
        <v>23.52</v>
      </c>
      <c r="I134" t="n">
        <v>10</v>
      </c>
      <c r="J134" t="n">
        <v>10</v>
      </c>
      <c r="K134" t="inlineStr">
        <is>
          <t>CAMPO AMOR</t>
        </is>
      </c>
      <c r="L134" t="n">
        <v>0</v>
      </c>
      <c r="M134" t="n">
        <v>0</v>
      </c>
      <c r="N134" t="n">
        <v>0</v>
      </c>
      <c r="O134" t="n">
        <v>0</v>
      </c>
      <c r="P134" t="n">
        <v>174</v>
      </c>
      <c r="Q134" t="n">
        <v>219</v>
      </c>
      <c r="R134" t="n">
        <v>19</v>
      </c>
      <c r="S134" t="n">
        <v>22</v>
      </c>
      <c r="T134" t="n">
        <v>10</v>
      </c>
      <c r="U134">
        <f>IF(S134&lt;=0,0, IF( E134+I134 &gt;= MAX((S134/30)*V134, S134*1.2), 0, CEILING( (MAX((S134/30)*V134, S134*1.2) - (E134+I134)) / J134, 1) * J134))</f>
        <v/>
      </c>
      <c r="V134" t="n">
        <v>22</v>
      </c>
      <c r="W134">
        <f>U134/J134</f>
        <v/>
      </c>
    </row>
    <row r="135">
      <c r="A135" t="inlineStr">
        <is>
          <t>DULCERIA IEPS</t>
        </is>
      </c>
      <c r="B135" t="n">
        <v>420</v>
      </c>
      <c r="C135" t="inlineStr">
        <is>
          <t>70462035964</t>
        </is>
      </c>
      <c r="D135" t="inlineStr">
        <is>
          <t xml:space="preserve">GOMITAS ÁCIDAS KIDS SOUR PATCH 226 GRS </t>
        </is>
      </c>
      <c r="E135" t="n">
        <v>20</v>
      </c>
      <c r="F135" t="inlineStr">
        <is>
          <t>Automatico</t>
        </is>
      </c>
      <c r="G135" t="n">
        <v>0.01</v>
      </c>
      <c r="H135" t="n">
        <v>2000</v>
      </c>
      <c r="I135" t="n">
        <v>0</v>
      </c>
      <c r="J135" t="n">
        <v>12</v>
      </c>
      <c r="K135" t="inlineStr">
        <is>
          <t>SOUR PATCH</t>
        </is>
      </c>
      <c r="L135" t="n">
        <v>0</v>
      </c>
      <c r="M135" t="n">
        <v>0</v>
      </c>
      <c r="N135" t="n">
        <v>0</v>
      </c>
      <c r="O135" t="n">
        <v>0</v>
      </c>
      <c r="P135" t="n">
        <v>50</v>
      </c>
      <c r="Q135" t="n">
        <v>24</v>
      </c>
      <c r="R135" t="n">
        <v>3</v>
      </c>
      <c r="S135" t="n">
        <v>3</v>
      </c>
      <c r="T135" t="n">
        <v>21</v>
      </c>
      <c r="U135">
        <f>IF(S135&lt;=0,0, IF( E135+I135 &gt;= MAX((S135/30)*V135, S135*1.2), 0, CEILING( (MAX((S135/30)*V135, S135*1.2) - (E135+I135)) / J135, 1) * J135))</f>
        <v/>
      </c>
      <c r="V135" t="n">
        <v>22</v>
      </c>
      <c r="W135">
        <f>U135/J135</f>
        <v/>
      </c>
    </row>
    <row r="136">
      <c r="A136" t="inlineStr">
        <is>
          <t>DULCERIA</t>
        </is>
      </c>
      <c r="B136" t="n">
        <v>20</v>
      </c>
      <c r="C136" t="inlineStr">
        <is>
          <t>7502259040897</t>
        </is>
      </c>
      <c r="D136" t="inlineStr">
        <is>
          <t xml:space="preserve">MERENGUES SABOR AVELLANA LIGHT DONT WORRY 68 GRS </t>
        </is>
      </c>
      <c r="E136" t="n">
        <v>20</v>
      </c>
      <c r="F136" t="inlineStr">
        <is>
          <t>Automatico</t>
        </is>
      </c>
      <c r="G136" t="n">
        <v>0</v>
      </c>
      <c r="H136" t="n">
        <v>0</v>
      </c>
      <c r="I136" t="n">
        <v>20</v>
      </c>
      <c r="J136" t="n">
        <v>20</v>
      </c>
      <c r="K136" t="inlineStr">
        <is>
          <t>DONT WORRY</t>
        </is>
      </c>
      <c r="L136" t="n">
        <v>0</v>
      </c>
      <c r="M136" t="n">
        <v>0</v>
      </c>
      <c r="N136" t="n">
        <v>0</v>
      </c>
      <c r="O136" t="n">
        <v>0</v>
      </c>
      <c r="P136" t="n">
        <v>45</v>
      </c>
      <c r="Q136" t="n">
        <v>28</v>
      </c>
      <c r="R136" t="n">
        <v>0</v>
      </c>
      <c r="S136" t="n">
        <v>0</v>
      </c>
      <c r="T136" t="n">
        <v>4</v>
      </c>
      <c r="U136">
        <f>IF(S136&lt;=0,0, IF( E136+I136 &gt;= MAX((S136/30)*V136, S136*1.2), 0, CEILING( (MAX((S136/30)*V136, S136*1.2) - (E136+I136)) / J136, 1) * J136))</f>
        <v/>
      </c>
      <c r="V136" t="n">
        <v>36</v>
      </c>
      <c r="W136">
        <f>U136/J136</f>
        <v/>
      </c>
    </row>
    <row r="137">
      <c r="A137" t="inlineStr">
        <is>
          <t>ASEO Y LIMPIEZA DEL HOGAR</t>
        </is>
      </c>
      <c r="B137" t="n">
        <v>6</v>
      </c>
      <c r="C137" t="inlineStr">
        <is>
          <t>7501032908324</t>
        </is>
      </c>
      <c r="D137" t="inlineStr">
        <is>
          <t xml:space="preserve">AROMATIZANTE LIQUIDO ELECTRICO ACEITES NATURALES MANZANA Y CANELA GLADE 21 ML. </t>
        </is>
      </c>
      <c r="E137" t="n">
        <v>20</v>
      </c>
      <c r="F137" t="inlineStr">
        <is>
          <t>Automatico</t>
        </is>
      </c>
      <c r="G137" t="n">
        <v>0.66</v>
      </c>
      <c r="H137" t="n">
        <v>30.3</v>
      </c>
      <c r="I137" t="n">
        <v>12</v>
      </c>
      <c r="J137" t="n">
        <v>12</v>
      </c>
      <c r="K137" t="inlineStr">
        <is>
          <t>GLADE</t>
        </is>
      </c>
      <c r="L137" t="n">
        <v>0</v>
      </c>
      <c r="M137" t="n">
        <v>0</v>
      </c>
      <c r="N137" t="n">
        <v>0</v>
      </c>
      <c r="O137" t="n">
        <v>0</v>
      </c>
      <c r="P137" t="n">
        <v>73</v>
      </c>
      <c r="Q137" t="n">
        <v>116</v>
      </c>
      <c r="R137" t="n">
        <v>28</v>
      </c>
      <c r="S137" t="n">
        <v>28</v>
      </c>
      <c r="T137" t="n">
        <v>14</v>
      </c>
      <c r="U137">
        <f>IF(S137&lt;=0,0, IF( E137+I137 &gt;= MAX((S137/30)*V137, S137*1.2), 0, CEILING( (MAX((S137/30)*V137, S137*1.2) - (E137+I137)) / J137, 1) * J137))</f>
        <v/>
      </c>
      <c r="V137" t="n">
        <v>22</v>
      </c>
      <c r="W137">
        <f>U137/J137</f>
        <v/>
      </c>
    </row>
    <row r="138">
      <c r="A138" t="inlineStr">
        <is>
          <t>GALLETAS, PAN Y UNTABLES IEPS</t>
        </is>
      </c>
      <c r="B138" t="n">
        <v>410</v>
      </c>
      <c r="C138" t="inlineStr">
        <is>
          <t>8000380007219</t>
        </is>
      </c>
      <c r="D138" t="inlineStr">
        <is>
          <t xml:space="preserve">GALLETAS NAPOLITANO CLASSIC LOACKER 175 GRS </t>
        </is>
      </c>
      <c r="E138" t="n">
        <v>21</v>
      </c>
      <c r="F138" t="inlineStr">
        <is>
          <t>Automatico</t>
        </is>
      </c>
      <c r="G138" t="n">
        <v>0.06</v>
      </c>
      <c r="H138" t="n">
        <v>350</v>
      </c>
      <c r="I138" t="n">
        <v>18</v>
      </c>
      <c r="J138" t="n">
        <v>18</v>
      </c>
      <c r="K138" t="inlineStr">
        <is>
          <t>LOACKER</t>
        </is>
      </c>
      <c r="L138" t="n">
        <v>0</v>
      </c>
      <c r="M138" t="n">
        <v>0</v>
      </c>
      <c r="N138" t="n">
        <v>0</v>
      </c>
      <c r="O138" t="n">
        <v>0</v>
      </c>
      <c r="P138" t="n">
        <v>78</v>
      </c>
      <c r="Q138" t="n">
        <v>73</v>
      </c>
      <c r="R138" t="n">
        <v>3</v>
      </c>
      <c r="S138" t="n">
        <v>3</v>
      </c>
      <c r="T138" t="n">
        <v>9</v>
      </c>
      <c r="U138">
        <f>IF(S138&lt;=0,0, IF( E138+I138 &gt;= MAX((S138/30)*V138, S138*1.2), 0, CEILING( (MAX((S138/30)*V138, S138*1.2) - (E138+I138)) / J138, 1) * J138))</f>
        <v/>
      </c>
      <c r="V138" t="n">
        <v>22</v>
      </c>
      <c r="W138">
        <f>U138/J138</f>
        <v/>
      </c>
    </row>
    <row r="139">
      <c r="A139" t="inlineStr">
        <is>
          <t>ABARROTES BASICOS</t>
        </is>
      </c>
      <c r="B139" t="n">
        <v>23</v>
      </c>
      <c r="C139" t="inlineStr">
        <is>
          <t>7862107784060</t>
        </is>
      </c>
      <c r="D139" t="inlineStr">
        <is>
          <t xml:space="preserve">ALMENDRA REBANADA  NATURES HEART 200 GRS </t>
        </is>
      </c>
      <c r="E139" t="n">
        <v>21</v>
      </c>
      <c r="F139" t="inlineStr">
        <is>
          <t>SIN RESURTIDO</t>
        </is>
      </c>
      <c r="G139" t="n">
        <v>0.05</v>
      </c>
      <c r="H139" t="n">
        <v>440</v>
      </c>
      <c r="I139" t="n">
        <v>16</v>
      </c>
      <c r="J139" t="n">
        <v>16</v>
      </c>
      <c r="K139" t="inlineStr">
        <is>
          <t>NATURES HEART</t>
        </is>
      </c>
      <c r="L139" t="n">
        <v>0</v>
      </c>
      <c r="M139" t="n">
        <v>0</v>
      </c>
      <c r="N139" t="n">
        <v>0</v>
      </c>
      <c r="O139" t="n">
        <v>0</v>
      </c>
      <c r="P139" t="n">
        <v>47</v>
      </c>
      <c r="Q139" t="n">
        <v>37</v>
      </c>
      <c r="R139" t="n">
        <v>4</v>
      </c>
      <c r="S139" t="n">
        <v>4</v>
      </c>
      <c r="T139" t="n">
        <v>10</v>
      </c>
      <c r="U139">
        <f>IF(S139&lt;=0,0, IF( E139+I139 &gt;= MAX((S139/30)*V139, S139*1.2), 0, CEILING( (MAX((S139/30)*V139, S139*1.2) - (E139+I139)) / J139, 1) * J139))</f>
        <v/>
      </c>
      <c r="V139" t="n">
        <v>0</v>
      </c>
      <c r="W139">
        <f>U139/J139</f>
        <v/>
      </c>
    </row>
    <row r="140">
      <c r="A140" t="inlineStr">
        <is>
          <t>CONSERVAS</t>
        </is>
      </c>
      <c r="B140" t="n">
        <v>143</v>
      </c>
      <c r="C140" t="inlineStr">
        <is>
          <t>11210000155</t>
        </is>
      </c>
      <c r="D140" t="inlineStr">
        <is>
          <t xml:space="preserve">SALSA ORIGINAL  TABASCO 150 ML. </t>
        </is>
      </c>
      <c r="E140" t="n">
        <v>21</v>
      </c>
      <c r="F140" t="inlineStr">
        <is>
          <t>Automatico</t>
        </is>
      </c>
      <c r="G140" t="n">
        <v>0.34</v>
      </c>
      <c r="H140" t="n">
        <v>61.76</v>
      </c>
      <c r="I140" t="n">
        <v>12</v>
      </c>
      <c r="J140" t="n">
        <v>12</v>
      </c>
      <c r="K140" t="inlineStr">
        <is>
          <t>TABASCO</t>
        </is>
      </c>
      <c r="L140" t="n">
        <v>0</v>
      </c>
      <c r="M140" t="n">
        <v>0</v>
      </c>
      <c r="N140" t="n">
        <v>0</v>
      </c>
      <c r="O140" t="n">
        <v>0</v>
      </c>
      <c r="P140" t="n">
        <v>118</v>
      </c>
      <c r="Q140" t="n">
        <v>219</v>
      </c>
      <c r="R140" t="n">
        <v>3</v>
      </c>
      <c r="S140" t="n">
        <v>4</v>
      </c>
      <c r="T140" t="n">
        <v>7</v>
      </c>
      <c r="U140">
        <f>IF(S140&lt;=0,0, IF( E140+I140 &gt;= MAX((S140/30)*V140, S140*1.2), 0, CEILING( (MAX((S140/30)*V140, S140*1.2) - (E140+I140)) / J140, 1) * J140))</f>
        <v/>
      </c>
      <c r="V140" t="n">
        <v>22</v>
      </c>
      <c r="W140">
        <f>U140/J140</f>
        <v/>
      </c>
    </row>
    <row r="141">
      <c r="A141" t="inlineStr">
        <is>
          <t>PROTECCION FEMENINA Y DE ADULTO IVA</t>
        </is>
      </c>
      <c r="B141" t="n">
        <v>115</v>
      </c>
      <c r="C141" t="inlineStr">
        <is>
          <t>7501019032929</t>
        </is>
      </c>
      <c r="D141" t="inlineStr">
        <is>
          <t xml:space="preserve">PROTECTOR DIARIO REGULAR  SABA 90 PZA </t>
        </is>
      </c>
      <c r="E141" t="n">
        <v>21</v>
      </c>
      <c r="F141" t="inlineStr">
        <is>
          <t>Automatico</t>
        </is>
      </c>
      <c r="G141" t="n">
        <v>0.71</v>
      </c>
      <c r="H141" t="n">
        <v>32.39</v>
      </c>
      <c r="I141" t="n">
        <v>36</v>
      </c>
      <c r="J141" t="n">
        <v>12</v>
      </c>
      <c r="K141" t="inlineStr">
        <is>
          <t>SABA</t>
        </is>
      </c>
      <c r="L141" t="n">
        <v>0</v>
      </c>
      <c r="M141" t="n">
        <v>0</v>
      </c>
      <c r="N141" t="n">
        <v>0</v>
      </c>
      <c r="O141" t="n">
        <v>0</v>
      </c>
      <c r="P141" t="n">
        <v>167</v>
      </c>
      <c r="Q141" t="n">
        <v>177</v>
      </c>
      <c r="R141" t="n">
        <v>25</v>
      </c>
      <c r="S141" t="n">
        <v>26</v>
      </c>
      <c r="T141" t="n">
        <v>18</v>
      </c>
      <c r="U141">
        <f>IF(S141&lt;=0,0, IF( E141+I141 &gt;= MAX((S141/30)*V141, S141*1.2), 0, CEILING( (MAX((S141/30)*V141, S141*1.2) - (E141+I141)) / J141, 1) * J141))</f>
        <v/>
      </c>
      <c r="V141" t="n">
        <v>22</v>
      </c>
      <c r="W141">
        <f>U141/J141</f>
        <v/>
      </c>
    </row>
    <row r="142">
      <c r="A142" t="inlineStr">
        <is>
          <t>GALLETAS, PAN Y UNTABLES</t>
        </is>
      </c>
      <c r="B142" t="n">
        <v>10</v>
      </c>
      <c r="C142" t="inlineStr">
        <is>
          <t>16000208094</t>
        </is>
      </c>
      <c r="D142" t="inlineStr">
        <is>
          <t xml:space="preserve">HARINA PARA PASTEL VAINILLA GOLDEN  BETTY CROCKER 375 GRS </t>
        </is>
      </c>
      <c r="E142" t="n">
        <v>21</v>
      </c>
      <c r="F142" t="inlineStr">
        <is>
          <t>Automatico</t>
        </is>
      </c>
      <c r="G142" t="n">
        <v>1.23</v>
      </c>
      <c r="H142" t="n">
        <v>17.88</v>
      </c>
      <c r="I142" t="n">
        <v>60</v>
      </c>
      <c r="J142" t="n">
        <v>12</v>
      </c>
      <c r="K142" t="inlineStr">
        <is>
          <t>BETTY CROCKER</t>
        </is>
      </c>
      <c r="L142" t="n">
        <v>4.926829268292682</v>
      </c>
      <c r="M142" t="n">
        <v>6.059999999999999</v>
      </c>
      <c r="N142" t="n">
        <v>0</v>
      </c>
      <c r="O142" t="n">
        <v>0</v>
      </c>
      <c r="P142" t="n">
        <v>372</v>
      </c>
      <c r="Q142" t="n">
        <v>281</v>
      </c>
      <c r="R142" t="n">
        <v>54</v>
      </c>
      <c r="S142" t="n">
        <v>55</v>
      </c>
      <c r="T142" t="n">
        <v>33</v>
      </c>
      <c r="U142">
        <f>IF(S142&lt;=0,0, IF( E142+I142 &gt;= MAX((S142/30)*V142, S142*1.2), 0, CEILING( (MAX((S142/30)*V142, S142*1.2) - (E142+I142)) / J142, 1) * J142))</f>
        <v/>
      </c>
      <c r="V142" t="n">
        <v>22</v>
      </c>
      <c r="W142">
        <f>U142/J142</f>
        <v/>
      </c>
    </row>
    <row r="143">
      <c r="A143" t="inlineStr">
        <is>
          <t>ALIMENTO Y ACCESORIOS P/MASCOTA MP IVA</t>
        </is>
      </c>
      <c r="B143" t="n">
        <v>107</v>
      </c>
      <c r="C143" t="inlineStr">
        <is>
          <t>7506409024881</t>
        </is>
      </c>
      <c r="D143" t="inlineStr">
        <is>
          <t xml:space="preserve">TAPETE ENTRENADOR 60 X 90  PET S CLUB 24 PZA </t>
        </is>
      </c>
      <c r="E143" t="n">
        <v>21</v>
      </c>
      <c r="F143" t="inlineStr">
        <is>
          <t>Automatico</t>
        </is>
      </c>
      <c r="G143" t="n">
        <v>0.53</v>
      </c>
      <c r="H143" t="n">
        <v>39.62</v>
      </c>
      <c r="I143" t="n">
        <v>6</v>
      </c>
      <c r="J143" t="n">
        <v>6</v>
      </c>
      <c r="K143" t="inlineStr">
        <is>
          <t>PET S CLUB</t>
        </is>
      </c>
      <c r="L143" t="n">
        <v>18.37735849056604</v>
      </c>
      <c r="M143" t="n">
        <v>9.74</v>
      </c>
      <c r="N143" t="n">
        <v>7.056603773584911</v>
      </c>
      <c r="O143" t="n">
        <v>3.740000000000003</v>
      </c>
      <c r="P143" t="n">
        <v>134</v>
      </c>
      <c r="Q143" t="n">
        <v>24</v>
      </c>
      <c r="R143" t="n">
        <v>22</v>
      </c>
      <c r="S143" t="n">
        <v>22</v>
      </c>
      <c r="T143" t="n">
        <v>12</v>
      </c>
      <c r="U143">
        <f>IF(S143&lt;=0,0, IF( E143+I143 &gt;= MAX((S143/30)*V143, S143*1.2), 0, CEILING( (MAX((S143/30)*V143, S143*1.2) - (E143+I143)) / J143, 1) * J143))</f>
        <v/>
      </c>
      <c r="V143" t="n">
        <v>58</v>
      </c>
      <c r="W143">
        <f>U143/J143</f>
        <v/>
      </c>
    </row>
    <row r="144">
      <c r="A144" t="inlineStr">
        <is>
          <t>ALIMENTO Y ACCESORIOS P/MASCOTA MP IVA</t>
        </is>
      </c>
      <c r="B144" t="n">
        <v>107</v>
      </c>
      <c r="C144" t="inlineStr">
        <is>
          <t>7506409025987</t>
        </is>
      </c>
      <c r="D144" t="inlineStr">
        <is>
          <t xml:space="preserve">CEPILLO DE MANO  PET S CLUB 1 PZA </t>
        </is>
      </c>
      <c r="E144" t="n">
        <v>21</v>
      </c>
      <c r="F144" t="inlineStr">
        <is>
          <t>Automatico</t>
        </is>
      </c>
      <c r="G144" t="n">
        <v>0.43</v>
      </c>
      <c r="H144" t="n">
        <v>48.83</v>
      </c>
      <c r="I144" t="n">
        <v>12</v>
      </c>
      <c r="J144" t="n">
        <v>12</v>
      </c>
      <c r="K144" t="inlineStr">
        <is>
          <t>PET S CLUB</t>
        </is>
      </c>
      <c r="L144" t="n">
        <v>9.162790697674417</v>
      </c>
      <c r="M144" t="n">
        <v>3.94</v>
      </c>
      <c r="N144" t="n">
        <v>0</v>
      </c>
      <c r="O144" t="n">
        <v>0</v>
      </c>
      <c r="P144" t="n">
        <v>57</v>
      </c>
      <c r="Q144" t="n">
        <v>1</v>
      </c>
      <c r="R144" t="n">
        <v>10</v>
      </c>
      <c r="S144" t="n">
        <v>10</v>
      </c>
      <c r="T144" t="n">
        <v>0</v>
      </c>
      <c r="U144">
        <f>IF(S144&lt;=0,0, IF( E144+I144 &gt;= MAX((S144/30)*V144, S144*1.2), 0, CEILING( (MAX((S144/30)*V144, S144*1.2) - (E144+I144)) / J144, 1) * J144))</f>
        <v/>
      </c>
      <c r="V144" t="n">
        <v>58</v>
      </c>
      <c r="W144">
        <f>U144/J144</f>
        <v/>
      </c>
    </row>
    <row r="145">
      <c r="A145" t="inlineStr">
        <is>
          <t>CONSERVAS</t>
        </is>
      </c>
      <c r="B145" t="n">
        <v>143</v>
      </c>
      <c r="C145" t="inlineStr">
        <is>
          <t>7501071307614</t>
        </is>
      </c>
      <c r="D145" t="inlineStr">
        <is>
          <t xml:space="preserve">FRIJOLES REFRITOS CON CHICHARRON  ISADORA 430 GRS </t>
        </is>
      </c>
      <c r="E145" t="n">
        <v>22</v>
      </c>
      <c r="F145" t="inlineStr">
        <is>
          <t>Automatico</t>
        </is>
      </c>
      <c r="G145" t="n">
        <v>0.85</v>
      </c>
      <c r="H145" t="n">
        <v>25.88</v>
      </c>
      <c r="I145" t="n">
        <v>12</v>
      </c>
      <c r="J145" t="n">
        <v>12</v>
      </c>
      <c r="K145" t="inlineStr">
        <is>
          <t>ISADORA</t>
        </is>
      </c>
      <c r="L145" t="n">
        <v>0</v>
      </c>
      <c r="M145" t="n">
        <v>0</v>
      </c>
      <c r="N145" t="n">
        <v>0</v>
      </c>
      <c r="O145" t="n">
        <v>0</v>
      </c>
      <c r="P145" t="n">
        <v>347</v>
      </c>
      <c r="Q145" t="n">
        <v>359</v>
      </c>
      <c r="R145" t="n">
        <v>16</v>
      </c>
      <c r="S145" t="n">
        <v>17</v>
      </c>
      <c r="T145" t="n">
        <v>25</v>
      </c>
      <c r="U145">
        <f>IF(S145&lt;=0,0, IF( E145+I145 &gt;= MAX((S145/30)*V145, S145*1.2), 0, CEILING( (MAX((S145/30)*V145, S145*1.2) - (E145+I145)) / J145, 1) * J145))</f>
        <v/>
      </c>
      <c r="V145" t="n">
        <v>22</v>
      </c>
      <c r="W145">
        <f>U145/J145</f>
        <v/>
      </c>
    </row>
    <row r="146">
      <c r="A146" t="inlineStr">
        <is>
          <t>DULCERIA</t>
        </is>
      </c>
      <c r="B146" t="n">
        <v>20</v>
      </c>
      <c r="C146" t="inlineStr">
        <is>
          <t>7502259040194</t>
        </is>
      </c>
      <c r="D146" t="inlineStr">
        <is>
          <t xml:space="preserve">MERENGUES SABOR COOKIES &amp; CREAM LIGHT DONT WORRY 30 GRS </t>
        </is>
      </c>
      <c r="E146" t="n">
        <v>22</v>
      </c>
      <c r="F146" t="inlineStr">
        <is>
          <t>Automatico</t>
        </is>
      </c>
      <c r="G146" t="n">
        <v>0.19</v>
      </c>
      <c r="H146" t="n">
        <v>115.78</v>
      </c>
      <c r="I146" t="n">
        <v>20</v>
      </c>
      <c r="J146" t="n">
        <v>20</v>
      </c>
      <c r="K146" t="inlineStr">
        <is>
          <t>DONT WORRY</t>
        </is>
      </c>
      <c r="L146" t="n">
        <v>0</v>
      </c>
      <c r="M146" t="n">
        <v>0</v>
      </c>
      <c r="N146" t="n">
        <v>0</v>
      </c>
      <c r="O146" t="n">
        <v>0</v>
      </c>
      <c r="P146" t="n">
        <v>77</v>
      </c>
      <c r="Q146" t="n">
        <v>70</v>
      </c>
      <c r="R146" t="n">
        <v>8</v>
      </c>
      <c r="S146" t="n">
        <v>8</v>
      </c>
      <c r="T146" t="n">
        <v>3</v>
      </c>
      <c r="U146">
        <f>IF(S146&lt;=0,0, IF( E146+I146 &gt;= MAX((S146/30)*V146, S146*1.2), 0, CEILING( (MAX((S146/30)*V146, S146*1.2) - (E146+I146)) / J146, 1) * J146))</f>
        <v/>
      </c>
      <c r="V146" t="n">
        <v>36</v>
      </c>
      <c r="W146">
        <f>U146/J146</f>
        <v/>
      </c>
    </row>
    <row r="147">
      <c r="A147" t="inlineStr">
        <is>
          <t>ASEO Y LIMPIEZA DEL HOGAR</t>
        </is>
      </c>
      <c r="B147" t="n">
        <v>6</v>
      </c>
      <c r="C147" t="inlineStr">
        <is>
          <t>7501080900608</t>
        </is>
      </c>
      <c r="D147" t="inlineStr">
        <is>
          <t xml:space="preserve">DETERGENTE LIQUIDO ROPA CON OXICLEAN ARM &amp; HAMMER 4.5 LT. </t>
        </is>
      </c>
      <c r="E147" t="n">
        <v>22</v>
      </c>
      <c r="F147" t="inlineStr">
        <is>
          <t>Automatico</t>
        </is>
      </c>
      <c r="G147" t="n">
        <v>1.34</v>
      </c>
      <c r="H147" t="n">
        <v>18.65</v>
      </c>
      <c r="I147" t="n">
        <v>28</v>
      </c>
      <c r="J147" t="n">
        <v>4</v>
      </c>
      <c r="K147" t="inlineStr">
        <is>
          <t>ARM &amp; HAMMER</t>
        </is>
      </c>
      <c r="L147" t="n">
        <v>5.582089552238806</v>
      </c>
      <c r="M147" t="n">
        <v>7.48</v>
      </c>
      <c r="N147" t="n">
        <v>0</v>
      </c>
      <c r="O147" t="n">
        <v>0</v>
      </c>
      <c r="P147" t="n">
        <v>445</v>
      </c>
      <c r="Q147" t="n">
        <v>489</v>
      </c>
      <c r="R147" t="n">
        <v>40</v>
      </c>
      <c r="S147" t="n">
        <v>43</v>
      </c>
      <c r="T147" t="n">
        <v>47</v>
      </c>
      <c r="U147">
        <f>IF(S147&lt;=0,0, IF( E147+I147 &gt;= MAX((S147/30)*V147, S147*1.2), 0, CEILING( (MAX((S147/30)*V147, S147*1.2) - (E147+I147)) / J147, 1) * J147))</f>
        <v/>
      </c>
      <c r="V147" t="n">
        <v>22</v>
      </c>
      <c r="W147">
        <f>U147/J147</f>
        <v/>
      </c>
    </row>
    <row r="148">
      <c r="A148" t="inlineStr">
        <is>
          <t>ASEO Y LIMPIEZA DEL HOGAR</t>
        </is>
      </c>
      <c r="B148" t="n">
        <v>6</v>
      </c>
      <c r="C148" t="inlineStr">
        <is>
          <t>7509546690094</t>
        </is>
      </c>
      <c r="D148" t="inlineStr">
        <is>
          <t xml:space="preserve">DETERGENTE LAVATRASTES CUIDADO DE MANOS AVENA Y VITAMINA E AXION 1.1 LT. </t>
        </is>
      </c>
      <c r="E148" t="n">
        <v>22</v>
      </c>
      <c r="F148" t="inlineStr">
        <is>
          <t>Automatico</t>
        </is>
      </c>
      <c r="G148" t="n">
        <v>1.7</v>
      </c>
      <c r="H148" t="n">
        <v>14.7</v>
      </c>
      <c r="I148" t="n">
        <v>36</v>
      </c>
      <c r="J148" t="n">
        <v>12</v>
      </c>
      <c r="K148" t="inlineStr">
        <is>
          <t>AXION</t>
        </is>
      </c>
      <c r="L148" t="n">
        <v>5.058823529411764</v>
      </c>
      <c r="M148" t="n">
        <v>8.6</v>
      </c>
      <c r="N148" t="n">
        <v>0</v>
      </c>
      <c r="O148" t="n">
        <v>0</v>
      </c>
      <c r="P148" t="n">
        <v>1095</v>
      </c>
      <c r="Q148" t="n">
        <v>329</v>
      </c>
      <c r="R148" t="n">
        <v>51</v>
      </c>
      <c r="S148" t="n">
        <v>55</v>
      </c>
      <c r="T148" t="n">
        <v>69</v>
      </c>
      <c r="U148">
        <f>IF(S148&lt;=0,0, IF( E148+I148 &gt;= MAX((S148/30)*V148, S148*1.2), 0, CEILING( (MAX((S148/30)*V148, S148*1.2) - (E148+I148)) / J148, 1) * J148))</f>
        <v/>
      </c>
      <c r="V148" t="n">
        <v>18</v>
      </c>
      <c r="W148">
        <f>U148/J148</f>
        <v/>
      </c>
    </row>
    <row r="149">
      <c r="A149" t="inlineStr">
        <is>
          <t>CONSERVAS</t>
        </is>
      </c>
      <c r="B149" t="n">
        <v>143</v>
      </c>
      <c r="C149" t="inlineStr">
        <is>
          <t>8410069014382</t>
        </is>
      </c>
      <c r="D149" t="inlineStr">
        <is>
          <t xml:space="preserve">SALSA PARA PASTA PESTO VERDE  GALLO 190 GRS </t>
        </is>
      </c>
      <c r="E149" t="n">
        <v>22</v>
      </c>
      <c r="F149" t="inlineStr">
        <is>
          <t>Automatico</t>
        </is>
      </c>
      <c r="G149" t="n">
        <v>0.27</v>
      </c>
      <c r="H149" t="n">
        <v>81.48</v>
      </c>
      <c r="I149" t="n">
        <v>12</v>
      </c>
      <c r="J149" t="n">
        <v>12</v>
      </c>
      <c r="K149" t="inlineStr">
        <is>
          <t>GALLO</t>
        </is>
      </c>
      <c r="L149" t="n">
        <v>0</v>
      </c>
      <c r="M149" t="n">
        <v>0</v>
      </c>
      <c r="N149" t="n">
        <v>0</v>
      </c>
      <c r="O149" t="n">
        <v>0</v>
      </c>
      <c r="P149" t="n">
        <v>152</v>
      </c>
      <c r="Q149" t="n">
        <v>222</v>
      </c>
      <c r="R149" t="n">
        <v>7</v>
      </c>
      <c r="S149" t="n">
        <v>7</v>
      </c>
      <c r="T149" t="n">
        <v>31</v>
      </c>
      <c r="U149">
        <f>IF(S149&lt;=0,0, IF( E149+I149 &gt;= MAX((S149/30)*V149, S149*1.2), 0, CEILING( (MAX((S149/30)*V149, S149*1.2) - (E149+I149)) / J149, 1) * J149))</f>
        <v/>
      </c>
      <c r="V149" t="n">
        <v>22</v>
      </c>
      <c r="W149">
        <f>U149/J149</f>
        <v/>
      </c>
    </row>
    <row r="150">
      <c r="A150" t="inlineStr">
        <is>
          <t>ALIMENTO Y ACCESORIOS P/MASCOTA MP IVA</t>
        </is>
      </c>
      <c r="B150" t="n">
        <v>107</v>
      </c>
      <c r="C150" t="inlineStr">
        <is>
          <t>7506409024898</t>
        </is>
      </c>
      <c r="D150" t="inlineStr">
        <is>
          <t xml:space="preserve">TAPETE ENTRENADOR 60 X 60  PET S CLUB 30 PZA </t>
        </is>
      </c>
      <c r="E150" t="n">
        <v>22</v>
      </c>
      <c r="F150" t="inlineStr">
        <is>
          <t>Automatico</t>
        </is>
      </c>
      <c r="G150" t="n">
        <v>0.8100000000000001</v>
      </c>
      <c r="H150" t="n">
        <v>28.39</v>
      </c>
      <c r="I150" t="n">
        <v>18</v>
      </c>
      <c r="J150" t="n">
        <v>6</v>
      </c>
      <c r="K150" t="inlineStr">
        <is>
          <t>PET S CLUB</t>
        </is>
      </c>
      <c r="L150" t="n">
        <v>30.83950617283951</v>
      </c>
      <c r="M150" t="n">
        <v>24.98</v>
      </c>
      <c r="N150" t="n">
        <v>8.617283950617285</v>
      </c>
      <c r="O150" t="n">
        <v>6.980000000000001</v>
      </c>
      <c r="P150" t="n">
        <v>156</v>
      </c>
      <c r="Q150" t="n">
        <v>30</v>
      </c>
      <c r="R150" t="n">
        <v>34</v>
      </c>
      <c r="S150" t="n">
        <v>36</v>
      </c>
      <c r="T150" t="n">
        <v>17</v>
      </c>
      <c r="U150">
        <f>IF(S150&lt;=0,0, IF( E150+I150 &gt;= MAX((S150/30)*V150, S150*1.2), 0, CEILING( (MAX((S150/30)*V150, S150*1.2) - (E150+I150)) / J150, 1) * J150))</f>
        <v/>
      </c>
      <c r="V150" t="n">
        <v>58</v>
      </c>
      <c r="W150">
        <f>U150/J150</f>
        <v/>
      </c>
    </row>
    <row r="151">
      <c r="A151" t="inlineStr">
        <is>
          <t>ASEO Y LIMPIEZA DEL HOGAR</t>
        </is>
      </c>
      <c r="B151" t="n">
        <v>6</v>
      </c>
      <c r="C151" t="inlineStr">
        <is>
          <t>7509546076218</t>
        </is>
      </c>
      <c r="D151" t="inlineStr">
        <is>
          <t xml:space="preserve">DETERGENTE LAVATRASTES COMPLETE  AXION 640 ML. </t>
        </is>
      </c>
      <c r="E151" t="n">
        <v>23</v>
      </c>
      <c r="F151" t="inlineStr">
        <is>
          <t>Automatico</t>
        </is>
      </c>
      <c r="G151" t="n">
        <v>0.21</v>
      </c>
      <c r="H151" t="n">
        <v>114.28</v>
      </c>
      <c r="I151" t="n">
        <v>12</v>
      </c>
      <c r="J151" t="n">
        <v>12</v>
      </c>
      <c r="K151" t="inlineStr">
        <is>
          <t>AXION</t>
        </is>
      </c>
      <c r="L151" t="n">
        <v>0</v>
      </c>
      <c r="M151" t="n">
        <v>0</v>
      </c>
      <c r="N151" t="n">
        <v>0</v>
      </c>
      <c r="O151" t="n">
        <v>0</v>
      </c>
      <c r="P151" t="n">
        <v>238</v>
      </c>
      <c r="Q151" t="n">
        <v>346</v>
      </c>
      <c r="R151" t="n">
        <v>10</v>
      </c>
      <c r="S151" t="n">
        <v>10</v>
      </c>
      <c r="T151" t="n">
        <v>12</v>
      </c>
      <c r="U151">
        <f>IF(S151&lt;=0,0, IF( E151+I151 &gt;= MAX((S151/30)*V151, S151*1.2), 0, CEILING( (MAX((S151/30)*V151, S151*1.2) - (E151+I151)) / J151, 1) * J151))</f>
        <v/>
      </c>
      <c r="V151" t="n">
        <v>18</v>
      </c>
      <c r="W151">
        <f>U151/J151</f>
        <v/>
      </c>
    </row>
    <row r="152">
      <c r="A152" t="inlineStr">
        <is>
          <t>PROTECCION FEMENINA Y DE ADULTO IVA</t>
        </is>
      </c>
      <c r="B152" t="n">
        <v>115</v>
      </c>
      <c r="C152" t="inlineStr">
        <is>
          <t>7501019055355</t>
        </is>
      </c>
      <c r="D152" t="inlineStr">
        <is>
          <t xml:space="preserve">TOALLA INCONTINENCIA LADY SENSITIVE SIN ALAS GOTEO MODERADO TENA 10 PZA </t>
        </is>
      </c>
      <c r="E152" t="n">
        <v>23</v>
      </c>
      <c r="F152" t="inlineStr">
        <is>
          <t>Automatico</t>
        </is>
      </c>
      <c r="G152" t="n">
        <v>1.95</v>
      </c>
      <c r="H152" t="n">
        <v>11.79</v>
      </c>
      <c r="I152" t="n">
        <v>48</v>
      </c>
      <c r="J152" t="n">
        <v>12</v>
      </c>
      <c r="K152" t="inlineStr">
        <is>
          <t>TENA</t>
        </is>
      </c>
      <c r="L152" t="n">
        <v>10.2051282051282</v>
      </c>
      <c r="M152" t="n">
        <v>19.9</v>
      </c>
      <c r="N152" t="n">
        <v>0</v>
      </c>
      <c r="O152" t="n">
        <v>0</v>
      </c>
      <c r="P152" t="n">
        <v>321</v>
      </c>
      <c r="Q152" t="n">
        <v>133</v>
      </c>
      <c r="R152" t="n">
        <v>45</v>
      </c>
      <c r="S152" t="n">
        <v>45</v>
      </c>
      <c r="T152" t="n">
        <v>15</v>
      </c>
      <c r="U152">
        <f>IF(S152&lt;=0,0, IF( E152+I152 &gt;= MAX((S152/30)*V152, S152*1.2), 0, CEILING( (MAX((S152/30)*V152, S152*1.2) - (E152+I152)) / J152, 1) * J152))</f>
        <v/>
      </c>
      <c r="V152" t="n">
        <v>22</v>
      </c>
      <c r="W152">
        <f>U152/J152</f>
        <v/>
      </c>
    </row>
    <row r="153">
      <c r="A153" t="inlineStr">
        <is>
          <t>GOURMET</t>
        </is>
      </c>
      <c r="B153" t="n">
        <v>108</v>
      </c>
      <c r="C153" t="inlineStr">
        <is>
          <t>7503020188275</t>
        </is>
      </c>
      <c r="D153" t="inlineStr">
        <is>
          <t xml:space="preserve">PAN MOLIDO PARA EMPANIZAR SIN GLUTEN MORAMA 350 GRS </t>
        </is>
      </c>
      <c r="E153" t="n">
        <v>23</v>
      </c>
      <c r="F153" t="inlineStr">
        <is>
          <t>Automatico</t>
        </is>
      </c>
      <c r="G153" t="n">
        <v>0.49</v>
      </c>
      <c r="H153" t="n">
        <v>46.93</v>
      </c>
      <c r="I153" t="n">
        <v>0</v>
      </c>
      <c r="J153" t="n">
        <v>16</v>
      </c>
      <c r="K153" t="inlineStr">
        <is>
          <t>MORAMA</t>
        </is>
      </c>
      <c r="L153" t="n">
        <v>0</v>
      </c>
      <c r="M153" t="n">
        <v>0</v>
      </c>
      <c r="N153" t="n">
        <v>0</v>
      </c>
      <c r="O153" t="n">
        <v>0</v>
      </c>
      <c r="P153" t="n">
        <v>125</v>
      </c>
      <c r="Q153" t="n">
        <v>88</v>
      </c>
      <c r="R153" t="n">
        <v>8</v>
      </c>
      <c r="S153" t="n">
        <v>8</v>
      </c>
      <c r="T153" t="n">
        <v>4</v>
      </c>
      <c r="U153">
        <f>IF(S153&lt;=0,0, IF( E153+I153 &gt;= MAX((S153/30)*V153, S153*1.2), 0, CEILING( (MAX((S153/30)*V153, S153*1.2) - (E153+I153)) / J153, 1) * J153))</f>
        <v/>
      </c>
      <c r="V153" t="n">
        <v>36</v>
      </c>
      <c r="W153">
        <f>U153/J153</f>
        <v/>
      </c>
    </row>
    <row r="154">
      <c r="A154" t="inlineStr">
        <is>
          <t>DULCERIA IEPS</t>
        </is>
      </c>
      <c r="B154" t="n">
        <v>420</v>
      </c>
      <c r="C154" t="inlineStr">
        <is>
          <t>756774061739</t>
        </is>
      </c>
      <c r="D154" t="inlineStr">
        <is>
          <t xml:space="preserve">CHOCOLATE RELLENO DE LICOR  TURIN 150 GRS </t>
        </is>
      </c>
      <c r="E154" t="n">
        <v>24</v>
      </c>
      <c r="F154" t="inlineStr">
        <is>
          <t>Automatico</t>
        </is>
      </c>
      <c r="G154" t="n">
        <v>0.13</v>
      </c>
      <c r="H154" t="n">
        <v>184.61</v>
      </c>
      <c r="I154" t="n">
        <v>12</v>
      </c>
      <c r="J154" t="n">
        <v>12</v>
      </c>
      <c r="K154" t="inlineStr">
        <is>
          <t>TURIN</t>
        </is>
      </c>
      <c r="L154" t="n">
        <v>0</v>
      </c>
      <c r="M154" t="n">
        <v>0</v>
      </c>
      <c r="N154" t="n">
        <v>0</v>
      </c>
      <c r="O154" t="n">
        <v>0</v>
      </c>
      <c r="P154" t="n">
        <v>54</v>
      </c>
      <c r="Q154" t="n">
        <v>46</v>
      </c>
      <c r="R154" t="n">
        <v>4</v>
      </c>
      <c r="S154" t="n">
        <v>4</v>
      </c>
      <c r="T154" t="n">
        <v>16</v>
      </c>
      <c r="U154">
        <f>IF(S154&lt;=0,0, IF( E154+I154 &gt;= MAX((S154/30)*V154, S154*1.2), 0, CEILING( (MAX((S154/30)*V154, S154*1.2) - (E154+I154)) / J154, 1) * J154))</f>
        <v/>
      </c>
      <c r="V154" t="n">
        <v>22</v>
      </c>
      <c r="W154">
        <f>U154/J154</f>
        <v/>
      </c>
    </row>
    <row r="155">
      <c r="A155" t="inlineStr">
        <is>
          <t>ASEO Y LIMPIEZA DEL HOGAR</t>
        </is>
      </c>
      <c r="B155" t="n">
        <v>6</v>
      </c>
      <c r="C155" t="inlineStr">
        <is>
          <t>7706800790594</t>
        </is>
      </c>
      <c r="D155" t="inlineStr">
        <is>
          <t xml:space="preserve">LIMPIADOR COCINA NARANJA MR. MUSCULO 650 ML. </t>
        </is>
      </c>
      <c r="E155" t="n">
        <v>24</v>
      </c>
      <c r="F155" t="inlineStr">
        <is>
          <t>Automatico</t>
        </is>
      </c>
      <c r="G155" t="n">
        <v>0.55</v>
      </c>
      <c r="H155" t="n">
        <v>43.63</v>
      </c>
      <c r="I155" t="n">
        <v>60</v>
      </c>
      <c r="J155" t="n">
        <v>12</v>
      </c>
      <c r="K155" t="inlineStr">
        <is>
          <t>MR. MUSCULO</t>
        </is>
      </c>
      <c r="L155" t="n">
        <v>0</v>
      </c>
      <c r="M155" t="n">
        <v>0</v>
      </c>
      <c r="N155" t="n">
        <v>0</v>
      </c>
      <c r="O155" t="n">
        <v>0</v>
      </c>
      <c r="P155" t="n">
        <v>234</v>
      </c>
      <c r="Q155" t="n">
        <v>178</v>
      </c>
      <c r="R155" t="n">
        <v>11</v>
      </c>
      <c r="S155" t="n">
        <v>11</v>
      </c>
      <c r="T155" t="n">
        <v>10</v>
      </c>
      <c r="U155">
        <f>IF(S155&lt;=0,0, IF( E155+I155 &gt;= MAX((S155/30)*V155, S155*1.2), 0, CEILING( (MAX((S155/30)*V155, S155*1.2) - (E155+I155)) / J155, 1) * J155))</f>
        <v/>
      </c>
      <c r="V155" t="n">
        <v>22</v>
      </c>
      <c r="W155">
        <f>U155/J155</f>
        <v/>
      </c>
    </row>
    <row r="156">
      <c r="A156" t="inlineStr">
        <is>
          <t>PROTECCION FEMENINA TASA 0</t>
        </is>
      </c>
      <c r="B156" t="n">
        <v>381</v>
      </c>
      <c r="C156" t="inlineStr">
        <is>
          <t>7501019040306</t>
        </is>
      </c>
      <c r="D156" t="inlineStr">
        <is>
          <t xml:space="preserve">TOALLA FEMENINA ULTRADELGADA LARGA  SABA 20 PZA </t>
        </is>
      </c>
      <c r="E156" t="n">
        <v>24</v>
      </c>
      <c r="F156" t="inlineStr">
        <is>
          <t>Automatico</t>
        </is>
      </c>
      <c r="G156" t="n">
        <v>1</v>
      </c>
      <c r="H156" t="n">
        <v>24</v>
      </c>
      <c r="I156" t="n">
        <v>32</v>
      </c>
      <c r="J156" t="n">
        <v>16</v>
      </c>
      <c r="K156" t="inlineStr">
        <is>
          <t>SABA</t>
        </is>
      </c>
      <c r="L156" t="n">
        <v>0</v>
      </c>
      <c r="M156" t="n">
        <v>0</v>
      </c>
      <c r="N156" t="n">
        <v>0</v>
      </c>
      <c r="O156" t="n">
        <v>0</v>
      </c>
      <c r="P156" t="n">
        <v>248</v>
      </c>
      <c r="Q156" t="n">
        <v>226</v>
      </c>
      <c r="R156" t="n">
        <v>24</v>
      </c>
      <c r="S156" t="n">
        <v>24</v>
      </c>
      <c r="T156" t="n">
        <v>16</v>
      </c>
      <c r="U156">
        <f>IF(S156&lt;=0,0, IF( E156+I156 &gt;= MAX((S156/30)*V156, S156*1.2), 0, CEILING( (MAX((S156/30)*V156, S156*1.2) - (E156+I156)) / J156, 1) * J156))</f>
        <v/>
      </c>
      <c r="V156" t="n">
        <v>22</v>
      </c>
      <c r="W156">
        <f>U156/J156</f>
        <v/>
      </c>
    </row>
    <row r="157">
      <c r="A157" t="inlineStr">
        <is>
          <t>PANALES, HIGIENICOS Y DESECHABLES</t>
        </is>
      </c>
      <c r="B157" t="n">
        <v>95</v>
      </c>
      <c r="C157" t="inlineStr">
        <is>
          <t>5601028033947</t>
        </is>
      </c>
      <c r="D157" t="inlineStr">
        <is>
          <t xml:space="preserve">TOALLA DE PAPEL BLANCA RED LABEL 120 HOJAS RENOVA 1 PZA </t>
        </is>
      </c>
      <c r="E157" t="n">
        <v>24</v>
      </c>
      <c r="F157" t="inlineStr">
        <is>
          <t>Automatico</t>
        </is>
      </c>
      <c r="G157" t="n">
        <v>0.52</v>
      </c>
      <c r="H157" t="n">
        <v>46.15</v>
      </c>
      <c r="I157" t="n">
        <v>12</v>
      </c>
      <c r="J157" t="n">
        <v>12</v>
      </c>
      <c r="K157" t="inlineStr">
        <is>
          <t>RENOVA</t>
        </is>
      </c>
      <c r="L157" t="n">
        <v>0</v>
      </c>
      <c r="M157" t="n">
        <v>0</v>
      </c>
      <c r="N157" t="n">
        <v>0</v>
      </c>
      <c r="O157" t="n">
        <v>0</v>
      </c>
      <c r="P157" t="n">
        <v>156</v>
      </c>
      <c r="Q157" t="n">
        <v>203</v>
      </c>
      <c r="R157" t="n">
        <v>14</v>
      </c>
      <c r="S157" t="n">
        <v>18</v>
      </c>
      <c r="T157" t="n">
        <v>34</v>
      </c>
      <c r="U157">
        <f>IF(S157&lt;=0,0, IF( E157+I157 &gt;= MAX((S157/30)*V157, S157*1.2), 0, CEILING( (MAX((S157/30)*V157, S157*1.2) - (E157+I157)) / J157, 1) * J157))</f>
        <v/>
      </c>
      <c r="V157" t="n">
        <v>36</v>
      </c>
      <c r="W157">
        <f>U157/J157</f>
        <v/>
      </c>
    </row>
    <row r="158">
      <c r="A158" t="inlineStr">
        <is>
          <t>BEBIDAS</t>
        </is>
      </c>
      <c r="B158" t="n">
        <v>35</v>
      </c>
      <c r="C158" t="inlineStr">
        <is>
          <t>7501013107289</t>
        </is>
      </c>
      <c r="D158" t="inlineStr">
        <is>
          <t xml:space="preserve">JUGO MIX DE MANZANAS ITO JUMEX 200 ML. </t>
        </is>
      </c>
      <c r="E158" t="n">
        <v>24</v>
      </c>
      <c r="F158" t="inlineStr">
        <is>
          <t>Automatico</t>
        </is>
      </c>
      <c r="G158" t="n">
        <v>1.99</v>
      </c>
      <c r="H158" t="n">
        <v>12.06</v>
      </c>
      <c r="I158" t="n">
        <v>72</v>
      </c>
      <c r="J158" t="n">
        <v>24</v>
      </c>
      <c r="K158" t="inlineStr">
        <is>
          <t>JUMEX</t>
        </is>
      </c>
      <c r="L158" t="n">
        <v>9.939698492462311</v>
      </c>
      <c r="M158" t="n">
        <v>19.78</v>
      </c>
      <c r="N158" t="n">
        <v>0</v>
      </c>
      <c r="O158" t="n">
        <v>0</v>
      </c>
      <c r="P158" t="n">
        <v>607</v>
      </c>
      <c r="Q158" t="n">
        <v>120</v>
      </c>
      <c r="R158" t="n">
        <v>48</v>
      </c>
      <c r="S158" t="n">
        <v>48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22</v>
      </c>
      <c r="W158">
        <f>U158/J158</f>
        <v/>
      </c>
    </row>
    <row r="159">
      <c r="A159" t="inlineStr">
        <is>
          <t>CONSERVAS</t>
        </is>
      </c>
      <c r="B159" t="n">
        <v>143</v>
      </c>
      <c r="C159" t="inlineStr">
        <is>
          <t>7501078507529</t>
        </is>
      </c>
      <c r="D159" t="inlineStr">
        <is>
          <t xml:space="preserve">ELOTITOS TIERNOS  LA PASIEGA 330 GRS </t>
        </is>
      </c>
      <c r="E159" t="n">
        <v>24</v>
      </c>
      <c r="F159" t="inlineStr">
        <is>
          <t>Automatico</t>
        </is>
      </c>
      <c r="G159" t="n">
        <v>1.56</v>
      </c>
      <c r="H159" t="n">
        <v>16.66</v>
      </c>
      <c r="I159" t="n">
        <v>60</v>
      </c>
      <c r="J159" t="n">
        <v>12</v>
      </c>
      <c r="K159" t="inlineStr">
        <is>
          <t>LA PASIEGA</t>
        </is>
      </c>
      <c r="L159" t="n">
        <v>6.615384615384617</v>
      </c>
      <c r="M159" t="n">
        <v>10.32</v>
      </c>
      <c r="N159" t="n">
        <v>0</v>
      </c>
      <c r="O159" t="n">
        <v>0</v>
      </c>
      <c r="P159" t="n">
        <v>210</v>
      </c>
      <c r="Q159" t="n">
        <v>112</v>
      </c>
      <c r="R159" t="n">
        <v>53</v>
      </c>
      <c r="S159" t="n">
        <v>54</v>
      </c>
      <c r="T159" t="n">
        <v>25</v>
      </c>
      <c r="U159">
        <f>IF(S159&lt;=0,0, IF( E159+I159 &gt;= MAX((S159/30)*V159, S159*1.2), 0, CEILING( (MAX((S159/30)*V159, S159*1.2) - (E159+I159)) / J159, 1) * J159))</f>
        <v/>
      </c>
      <c r="V159" t="n">
        <v>22</v>
      </c>
      <c r="W159">
        <f>U159/J159</f>
        <v/>
      </c>
    </row>
    <row r="160">
      <c r="A160" t="inlineStr">
        <is>
          <t>ABARROTES BASICOS</t>
        </is>
      </c>
      <c r="B160" t="n">
        <v>23</v>
      </c>
      <c r="C160" t="inlineStr">
        <is>
          <t>7501018319090</t>
        </is>
      </c>
      <c r="D160" t="inlineStr">
        <is>
          <t xml:space="preserve">PASTA SPAGHETTI INTEGRAL NO 5  LA MODERNA 500 GRS </t>
        </is>
      </c>
      <c r="E160" t="n">
        <v>24</v>
      </c>
      <c r="F160" t="inlineStr">
        <is>
          <t>Automatico</t>
        </is>
      </c>
      <c r="G160" t="n">
        <v>1.46</v>
      </c>
      <c r="H160" t="n">
        <v>16.43</v>
      </c>
      <c r="I160" t="n">
        <v>520</v>
      </c>
      <c r="J160" t="n">
        <v>20</v>
      </c>
      <c r="K160" t="inlineStr">
        <is>
          <t>LA MODERNA</t>
        </is>
      </c>
      <c r="L160" t="n">
        <v>5.561643835616437</v>
      </c>
      <c r="M160" t="n">
        <v>8.119999999999997</v>
      </c>
      <c r="N160" t="n">
        <v>0</v>
      </c>
      <c r="O160" t="n">
        <v>0</v>
      </c>
      <c r="P160" t="n">
        <v>282</v>
      </c>
      <c r="Q160" t="n">
        <v>294</v>
      </c>
      <c r="R160" t="n">
        <v>76</v>
      </c>
      <c r="S160" t="n">
        <v>76</v>
      </c>
      <c r="T160" t="n">
        <v>6</v>
      </c>
      <c r="U160">
        <f>IF(S160&lt;=0,0, IF( E160+I160 &gt;= MAX((S160/30)*V160, S160*1.2), 0, CEILING( (MAX((S160/30)*V160, S160*1.2) - (E160+I160)) / J160, 1) * J160))</f>
        <v/>
      </c>
      <c r="V160" t="n">
        <v>22</v>
      </c>
      <c r="W160">
        <f>U160/J160</f>
        <v/>
      </c>
    </row>
    <row r="161">
      <c r="A161" t="inlineStr">
        <is>
          <t>VINOS Y LICORES (MENOS DE 13 GL)</t>
        </is>
      </c>
      <c r="B161" t="n">
        <v>84</v>
      </c>
      <c r="C161" t="inlineStr">
        <is>
          <t>4022025390030</t>
        </is>
      </c>
      <c r="D161" t="inlineStr">
        <is>
          <t xml:space="preserve">VINO BLANCO RIESLING BLUE NUN 750 ML. </t>
        </is>
      </c>
      <c r="E161" t="n">
        <v>24</v>
      </c>
      <c r="F161" t="inlineStr">
        <is>
          <t>Automatico</t>
        </is>
      </c>
      <c r="G161" t="n">
        <v>0.21</v>
      </c>
      <c r="H161" t="n">
        <v>114.28</v>
      </c>
      <c r="I161" t="n">
        <v>12</v>
      </c>
      <c r="J161" t="n">
        <v>12</v>
      </c>
      <c r="K161" t="inlineStr">
        <is>
          <t>BLUE NUN</t>
        </is>
      </c>
      <c r="L161" t="n">
        <v>0</v>
      </c>
      <c r="M161" t="n">
        <v>0</v>
      </c>
      <c r="N161" t="n">
        <v>0</v>
      </c>
      <c r="O161" t="n">
        <v>0</v>
      </c>
      <c r="P161" t="n">
        <v>47</v>
      </c>
      <c r="Q161" t="n">
        <v>25</v>
      </c>
      <c r="R161" t="n">
        <v>10</v>
      </c>
      <c r="S161" t="n">
        <v>10</v>
      </c>
      <c r="T161" t="n">
        <v>2</v>
      </c>
      <c r="U161">
        <f>IF(S161&lt;=0,0, IF( E161+I161 &gt;= MAX((S161/30)*V161, S161*1.2), 0, CEILING( (MAX((S161/30)*V161, S161*1.2) - (E161+I161)) / J161, 1) * J161))</f>
        <v/>
      </c>
      <c r="V161" t="n">
        <v>22</v>
      </c>
      <c r="W161">
        <f>U161/J161</f>
        <v/>
      </c>
    </row>
    <row r="162">
      <c r="A162" t="inlineStr">
        <is>
          <t>PROTECCION FEMENINA Y DE ADULTO IVA</t>
        </is>
      </c>
      <c r="B162" t="n">
        <v>115</v>
      </c>
      <c r="C162" t="inlineStr">
        <is>
          <t>7501943474734</t>
        </is>
      </c>
      <c r="D162" t="inlineStr">
        <is>
          <t xml:space="preserve">TOALLA INCONTINENCIA ULTRADELGADAS MAXIMA ABSORBENCIA DEPEND 10 PZA </t>
        </is>
      </c>
      <c r="E162" t="n">
        <v>25</v>
      </c>
      <c r="F162" t="inlineStr">
        <is>
          <t>Automatico</t>
        </is>
      </c>
      <c r="G162" t="n">
        <v>0.05</v>
      </c>
      <c r="H162" t="n">
        <v>500</v>
      </c>
      <c r="I162" t="n">
        <v>36</v>
      </c>
      <c r="J162" t="n">
        <v>18</v>
      </c>
      <c r="K162" t="inlineStr">
        <is>
          <t>DEPEND</t>
        </is>
      </c>
      <c r="L162" t="n">
        <v>0</v>
      </c>
      <c r="M162" t="n">
        <v>0</v>
      </c>
      <c r="N162" t="n">
        <v>0</v>
      </c>
      <c r="O162" t="n">
        <v>0</v>
      </c>
      <c r="P162" t="n">
        <v>193</v>
      </c>
      <c r="Q162" t="n">
        <v>130</v>
      </c>
      <c r="R162" t="n">
        <v>19</v>
      </c>
      <c r="S162" t="n">
        <v>19</v>
      </c>
      <c r="T162" t="n">
        <v>13</v>
      </c>
      <c r="U162">
        <f>IF(S162&lt;=0,0, IF( E162+I162 &gt;= MAX((S162/30)*V162, S162*1.2), 0, CEILING( (MAX((S162/30)*V162, S162*1.2) - (E162+I162)) / J162, 1) * J162))</f>
        <v/>
      </c>
      <c r="V162" t="n">
        <v>22</v>
      </c>
      <c r="W162">
        <f>U162/J162</f>
        <v/>
      </c>
    </row>
    <row r="163">
      <c r="A163" t="inlineStr">
        <is>
          <t>ASEO Y LIMPIEZA DEL HOGAR</t>
        </is>
      </c>
      <c r="B163" t="n">
        <v>6</v>
      </c>
      <c r="C163" t="inlineStr">
        <is>
          <t>7500435122719</t>
        </is>
      </c>
      <c r="D163" t="inlineStr">
        <is>
          <t xml:space="preserve">DETERGENTE LAVATRASTES POWER CLEAN  SALVO 1.2 LT. </t>
        </is>
      </c>
      <c r="E163" t="n">
        <v>25</v>
      </c>
      <c r="F163" t="inlineStr">
        <is>
          <t>Automatico</t>
        </is>
      </c>
      <c r="G163" t="n">
        <v>1.21</v>
      </c>
      <c r="H163" t="n">
        <v>20.66</v>
      </c>
      <c r="I163" t="n">
        <v>96</v>
      </c>
      <c r="J163" t="n">
        <v>12</v>
      </c>
      <c r="K163" t="inlineStr">
        <is>
          <t>SALVO</t>
        </is>
      </c>
      <c r="L163" t="n">
        <v>1.33884297520661</v>
      </c>
      <c r="M163" t="n">
        <v>1.619999999999998</v>
      </c>
      <c r="N163" t="n">
        <v>0</v>
      </c>
      <c r="O163" t="n">
        <v>0</v>
      </c>
      <c r="P163" t="n">
        <v>465</v>
      </c>
      <c r="Q163" t="n">
        <v>438</v>
      </c>
      <c r="R163" t="n">
        <v>27</v>
      </c>
      <c r="S163" t="n">
        <v>29</v>
      </c>
      <c r="T163" t="n">
        <v>38</v>
      </c>
      <c r="U163">
        <f>IF(S163&lt;=0,0, IF( E163+I163 &gt;= MAX((S163/30)*V163, S163*1.2), 0, CEILING( (MAX((S163/30)*V163, S163*1.2) - (E163+I163)) / J163, 1) * J163))</f>
        <v/>
      </c>
      <c r="V163" t="n">
        <v>22</v>
      </c>
      <c r="W163">
        <f>U163/J163</f>
        <v/>
      </c>
    </row>
    <row r="164">
      <c r="A164" t="inlineStr">
        <is>
          <t>VINOS Y LICORES (MENOS DE 13 GL)</t>
        </is>
      </c>
      <c r="B164" t="n">
        <v>84</v>
      </c>
      <c r="C164" t="inlineStr">
        <is>
          <t>7804330006731</t>
        </is>
      </c>
      <c r="D164" t="inlineStr">
        <is>
          <t xml:space="preserve">VINO TINTO MERLOT SANTA RITA 750 ML. </t>
        </is>
      </c>
      <c r="E164" t="n">
        <v>25</v>
      </c>
      <c r="F164" t="inlineStr">
        <is>
          <t>Automatico</t>
        </is>
      </c>
      <c r="G164" t="n">
        <v>1.17</v>
      </c>
      <c r="H164" t="n">
        <v>21.36</v>
      </c>
      <c r="I164" t="n">
        <v>12</v>
      </c>
      <c r="J164" t="n">
        <v>12</v>
      </c>
      <c r="K164" t="inlineStr">
        <is>
          <t>SANTA RITA</t>
        </is>
      </c>
      <c r="L164" t="n">
        <v>0.6324786324786302</v>
      </c>
      <c r="M164" t="n">
        <v>0.7399999999999973</v>
      </c>
      <c r="N164" t="n">
        <v>0</v>
      </c>
      <c r="O164" t="n">
        <v>0</v>
      </c>
      <c r="P164" t="n">
        <v>217</v>
      </c>
      <c r="Q164" t="n">
        <v>74</v>
      </c>
      <c r="R164" t="n">
        <v>43</v>
      </c>
      <c r="S164" t="n">
        <v>43</v>
      </c>
      <c r="T164" t="n">
        <v>10</v>
      </c>
      <c r="U164">
        <f>IF(S164&lt;=0,0, IF( E164+I164 &gt;= MAX((S164/30)*V164, S164*1.2), 0, CEILING( (MAX((S164/30)*V164, S164*1.2) - (E164+I164)) / J164, 1) * J164))</f>
        <v/>
      </c>
      <c r="V164" t="n">
        <v>22</v>
      </c>
      <c r="W164">
        <f>U164/J164</f>
        <v/>
      </c>
    </row>
    <row r="165">
      <c r="A165" t="inlineStr">
        <is>
          <t>CEREALES, AVENAS Y BARRAS IEPS</t>
        </is>
      </c>
      <c r="B165" t="n">
        <v>402</v>
      </c>
      <c r="C165" t="inlineStr">
        <is>
          <t>16000211414</t>
        </is>
      </c>
      <c r="D165" t="inlineStr">
        <is>
          <t xml:space="preserve">BARRAS DE GRANOLA CRUNCHY MIEL  NATURE VALLEY 210 GRS </t>
        </is>
      </c>
      <c r="E165" t="n">
        <v>26</v>
      </c>
      <c r="F165" t="inlineStr">
        <is>
          <t>Automatico</t>
        </is>
      </c>
      <c r="G165" t="n">
        <v>1.05</v>
      </c>
      <c r="H165" t="n">
        <v>25.71</v>
      </c>
      <c r="I165" t="n">
        <v>12</v>
      </c>
      <c r="J165" t="n">
        <v>12</v>
      </c>
      <c r="K165" t="inlineStr">
        <is>
          <t>NATURE VALLEY</t>
        </is>
      </c>
      <c r="L165" t="n">
        <v>0</v>
      </c>
      <c r="M165" t="n">
        <v>0</v>
      </c>
      <c r="N165" t="n">
        <v>0</v>
      </c>
      <c r="O165" t="n">
        <v>0</v>
      </c>
      <c r="P165" t="n">
        <v>617</v>
      </c>
      <c r="Q165" t="n">
        <v>675</v>
      </c>
      <c r="R165" t="n">
        <v>23</v>
      </c>
      <c r="S165" t="n">
        <v>25</v>
      </c>
      <c r="T165" t="n">
        <v>36</v>
      </c>
      <c r="U165">
        <f>IF(S165&lt;=0,0, IF( E165+I165 &gt;= MAX((S165/30)*V165, S165*1.2), 0, CEILING( (MAX((S165/30)*V165, S165*1.2) - (E165+I165)) / J165, 1) * J165))</f>
        <v/>
      </c>
      <c r="V165" t="n">
        <v>22</v>
      </c>
      <c r="W165">
        <f>U165/J165</f>
        <v/>
      </c>
    </row>
    <row r="166">
      <c r="A166" t="inlineStr">
        <is>
          <t>ASEO Y LIMPIEZA DEL HOGAR</t>
        </is>
      </c>
      <c r="B166" t="n">
        <v>6</v>
      </c>
      <c r="C166" t="inlineStr">
        <is>
          <t>7501071901607</t>
        </is>
      </c>
      <c r="D166" t="inlineStr">
        <is>
          <t xml:space="preserve">LIMPIADOR MULTIUSOS LAVANDA POETT 1.8 LT. </t>
        </is>
      </c>
      <c r="E166" t="n">
        <v>26</v>
      </c>
      <c r="F166" t="inlineStr">
        <is>
          <t>Automatico</t>
        </is>
      </c>
      <c r="G166" t="n">
        <v>0.73</v>
      </c>
      <c r="H166" t="n">
        <v>35.61</v>
      </c>
      <c r="I166" t="n">
        <v>0</v>
      </c>
      <c r="J166" t="n">
        <v>8</v>
      </c>
      <c r="K166" t="inlineStr">
        <is>
          <t>POETT</t>
        </is>
      </c>
      <c r="L166" t="n">
        <v>0</v>
      </c>
      <c r="M166" t="n">
        <v>0</v>
      </c>
      <c r="N166" t="n">
        <v>0</v>
      </c>
      <c r="O166" t="n">
        <v>0</v>
      </c>
      <c r="P166" t="n">
        <v>327</v>
      </c>
      <c r="Q166" t="n">
        <v>509</v>
      </c>
      <c r="R166" t="n">
        <v>24</v>
      </c>
      <c r="S166" t="n">
        <v>24</v>
      </c>
      <c r="T166" t="n">
        <v>19</v>
      </c>
      <c r="U166">
        <f>IF(S166&lt;=0,0, IF( E166+I166 &gt;= MAX((S166/30)*V166, S166*1.2), 0, CEILING( (MAX((S166/30)*V166, S166*1.2) - (E166+I166)) / J166, 1) * J166))</f>
        <v/>
      </c>
      <c r="V166" t="n">
        <v>22</v>
      </c>
      <c r="W166">
        <f>U166/J166</f>
        <v/>
      </c>
    </row>
    <row r="167">
      <c r="A167" t="inlineStr">
        <is>
          <t>PROTECCION FEMENINA Y DE ADULTO IVA</t>
        </is>
      </c>
      <c r="B167" t="n">
        <v>115</v>
      </c>
      <c r="C167" t="inlineStr">
        <is>
          <t>7501019042294</t>
        </is>
      </c>
      <c r="D167" t="inlineStr">
        <is>
          <t xml:space="preserve">PROTECTOR DIARIO LARGO  SABA 40 PZA </t>
        </is>
      </c>
      <c r="E167" t="n">
        <v>26</v>
      </c>
      <c r="F167" t="inlineStr">
        <is>
          <t>Automatico</t>
        </is>
      </c>
      <c r="G167" t="n">
        <v>0.71</v>
      </c>
      <c r="H167" t="n">
        <v>36.61</v>
      </c>
      <c r="I167" t="n">
        <v>40</v>
      </c>
      <c r="J167" t="n">
        <v>20</v>
      </c>
      <c r="K167" t="inlineStr">
        <is>
          <t>SABA</t>
        </is>
      </c>
      <c r="L167" t="n">
        <v>0</v>
      </c>
      <c r="M167" t="n">
        <v>0</v>
      </c>
      <c r="N167" t="n">
        <v>0</v>
      </c>
      <c r="O167" t="n">
        <v>0</v>
      </c>
      <c r="P167" t="n">
        <v>116</v>
      </c>
      <c r="Q167" t="n">
        <v>139</v>
      </c>
      <c r="R167" t="n">
        <v>14</v>
      </c>
      <c r="S167" t="n">
        <v>15</v>
      </c>
      <c r="T167" t="n">
        <v>18</v>
      </c>
      <c r="U167">
        <f>IF(S167&lt;=0,0, IF( E167+I167 &gt;= MAX((S167/30)*V167, S167*1.2), 0, CEILING( (MAX((S167/30)*V167, S167*1.2) - (E167+I167)) / J167, 1) * J167))</f>
        <v/>
      </c>
      <c r="V167" t="n">
        <v>22</v>
      </c>
      <c r="W167">
        <f>U167/J167</f>
        <v/>
      </c>
    </row>
    <row r="168">
      <c r="A168" t="inlineStr">
        <is>
          <t>ABARROTES BASICOS</t>
        </is>
      </c>
      <c r="B168" t="n">
        <v>23</v>
      </c>
      <c r="C168" t="inlineStr">
        <is>
          <t>7501058631800</t>
        </is>
      </c>
      <c r="D168" t="inlineStr">
        <is>
          <t xml:space="preserve">MEDIA CREMA REDUCIDA EN GRASA  NESTLE 225 GRS </t>
        </is>
      </c>
      <c r="E168" t="n">
        <v>26</v>
      </c>
      <c r="F168" t="inlineStr">
        <is>
          <t>Automatico</t>
        </is>
      </c>
      <c r="G168" t="n">
        <v>0.93</v>
      </c>
      <c r="H168" t="n">
        <v>27.95</v>
      </c>
      <c r="I168" t="n">
        <v>24</v>
      </c>
      <c r="J168" t="n">
        <v>24</v>
      </c>
      <c r="K168" t="inlineStr">
        <is>
          <t>NESTLE</t>
        </is>
      </c>
      <c r="L168" t="n">
        <v>0</v>
      </c>
      <c r="M168" t="n">
        <v>0</v>
      </c>
      <c r="N168" t="n">
        <v>0</v>
      </c>
      <c r="O168" t="n">
        <v>0</v>
      </c>
      <c r="P168" t="n">
        <v>436</v>
      </c>
      <c r="Q168" t="n">
        <v>351</v>
      </c>
      <c r="R168" t="n">
        <v>27</v>
      </c>
      <c r="S168" t="n">
        <v>30</v>
      </c>
      <c r="T168" t="n">
        <v>72</v>
      </c>
      <c r="U168">
        <f>IF(S168&lt;=0,0, IF( E168+I168 &gt;= MAX((S168/30)*V168, S168*1.2), 0, CEILING( (MAX((S168/30)*V168, S168*1.2) - (E168+I168)) / J168, 1) * J168))</f>
        <v/>
      </c>
      <c r="V168" t="n">
        <v>22</v>
      </c>
      <c r="W168">
        <f>U168/J168</f>
        <v/>
      </c>
    </row>
    <row r="169">
      <c r="A169" t="inlineStr">
        <is>
          <t>ABARROTES BASICOS</t>
        </is>
      </c>
      <c r="B169" t="n">
        <v>23</v>
      </c>
      <c r="C169" t="inlineStr">
        <is>
          <t>7501071300134</t>
        </is>
      </c>
      <c r="D169" t="inlineStr">
        <is>
          <t xml:space="preserve">ARROZ INTEGRAL  VERDE VALLE 900 GRS </t>
        </is>
      </c>
      <c r="E169" t="n">
        <v>26</v>
      </c>
      <c r="F169" t="inlineStr">
        <is>
          <t>Automatico</t>
        </is>
      </c>
      <c r="G169" t="n">
        <v>0.82</v>
      </c>
      <c r="H169" t="n">
        <v>31.7</v>
      </c>
      <c r="I169" t="n">
        <v>20</v>
      </c>
      <c r="J169" t="n">
        <v>20</v>
      </c>
      <c r="K169" t="inlineStr">
        <is>
          <t>VERDE VALLE</t>
        </is>
      </c>
      <c r="L169" t="n">
        <v>0</v>
      </c>
      <c r="M169" t="n">
        <v>0</v>
      </c>
      <c r="N169" t="n">
        <v>0</v>
      </c>
      <c r="O169" t="n">
        <v>0</v>
      </c>
      <c r="P169" t="n">
        <v>478</v>
      </c>
      <c r="Q169" t="n">
        <v>473</v>
      </c>
      <c r="R169" t="n">
        <v>28</v>
      </c>
      <c r="S169" t="n">
        <v>28</v>
      </c>
      <c r="T169" t="n">
        <v>16</v>
      </c>
      <c r="U169">
        <f>IF(S169&lt;=0,0, IF( E169+I169 &gt;= MAX((S169/30)*V169, S169*1.2), 0, CEILING( (MAX((S169/30)*V169, S169*1.2) - (E169+I169)) / J169, 1) * J169))</f>
        <v/>
      </c>
      <c r="V169" t="n">
        <v>22</v>
      </c>
      <c r="W169">
        <f>U169/J169</f>
        <v/>
      </c>
    </row>
    <row r="170">
      <c r="A170" t="inlineStr">
        <is>
          <t>PROTECCION FEMENINA Y DE ADULTO IVA</t>
        </is>
      </c>
      <c r="B170" t="n">
        <v>115</v>
      </c>
      <c r="C170" t="inlineStr">
        <is>
          <t>7501019039355</t>
        </is>
      </c>
      <c r="D170" t="inlineStr">
        <is>
          <t xml:space="preserve">PARCHE TERMICO  SABA 3 PZA </t>
        </is>
      </c>
      <c r="E170" t="n">
        <v>26</v>
      </c>
      <c r="F170" t="inlineStr">
        <is>
          <t>Automatico</t>
        </is>
      </c>
      <c r="G170" t="n">
        <v>0.4</v>
      </c>
      <c r="H170" t="n">
        <v>65</v>
      </c>
      <c r="I170" t="n">
        <v>40</v>
      </c>
      <c r="J170" t="n">
        <v>20</v>
      </c>
      <c r="K170" t="inlineStr">
        <is>
          <t>SABA</t>
        </is>
      </c>
      <c r="L170" t="n">
        <v>0</v>
      </c>
      <c r="M170" t="n">
        <v>0</v>
      </c>
      <c r="N170" t="n">
        <v>0</v>
      </c>
      <c r="O170" t="n">
        <v>0</v>
      </c>
      <c r="P170" t="n">
        <v>138</v>
      </c>
      <c r="Q170" t="n">
        <v>159</v>
      </c>
      <c r="R170" t="n">
        <v>16</v>
      </c>
      <c r="S170" t="n">
        <v>16</v>
      </c>
      <c r="T170" t="n">
        <v>19</v>
      </c>
      <c r="U170">
        <f>IF(S170&lt;=0,0, IF( E170+I170 &gt;= MAX((S170/30)*V170, S170*1.2), 0, CEILING( (MAX((S170/30)*V170, S170*1.2) - (E170+I170)) / J170, 1) * J170))</f>
        <v/>
      </c>
      <c r="V170" t="n">
        <v>22</v>
      </c>
      <c r="W170">
        <f>U170/J170</f>
        <v/>
      </c>
    </row>
    <row r="171">
      <c r="A171" t="inlineStr">
        <is>
          <t>ORGANICOS IEPS</t>
        </is>
      </c>
      <c r="B171" t="n">
        <v>474</v>
      </c>
      <c r="C171" t="inlineStr">
        <is>
          <t>58449860044</t>
        </is>
      </c>
      <c r="D171" t="inlineStr">
        <is>
          <t xml:space="preserve">CEREAL HOJUELAS DE MAIZ CACAHUATE PANDA ORGANICO NATURES PATH 284 GRS </t>
        </is>
      </c>
      <c r="E171" t="n">
        <v>26</v>
      </c>
      <c r="F171" t="inlineStr">
        <is>
          <t>Automatico</t>
        </is>
      </c>
      <c r="G171" t="n">
        <v>0.21</v>
      </c>
      <c r="H171" t="n">
        <v>123.8</v>
      </c>
      <c r="I171" t="n">
        <v>12</v>
      </c>
      <c r="J171" t="n">
        <v>12</v>
      </c>
      <c r="K171" t="inlineStr">
        <is>
          <t>NATURES PATH</t>
        </is>
      </c>
      <c r="L171" t="n">
        <v>0</v>
      </c>
      <c r="M171" t="n">
        <v>0</v>
      </c>
      <c r="N171" t="n">
        <v>0</v>
      </c>
      <c r="O171" t="n">
        <v>0</v>
      </c>
      <c r="P171" t="n">
        <v>32</v>
      </c>
      <c r="Q171" t="n">
        <v>45</v>
      </c>
      <c r="R171" t="n">
        <v>3</v>
      </c>
      <c r="S171" t="n">
        <v>3</v>
      </c>
      <c r="T171" t="n">
        <v>3</v>
      </c>
      <c r="U171">
        <f>IF(S171&lt;=0,0, IF( E171+I171 &gt;= MAX((S171/30)*V171, S171*1.2), 0, CEILING( (MAX((S171/30)*V171, S171*1.2) - (E171+I171)) / J171, 1) * J171))</f>
        <v/>
      </c>
      <c r="V171" t="n">
        <v>36</v>
      </c>
      <c r="W171">
        <f>U171/J171</f>
        <v/>
      </c>
    </row>
    <row r="172">
      <c r="A172" t="inlineStr">
        <is>
          <t>ALIMENTO Y ACCESORIOS P/MASCOTA MP IVA</t>
        </is>
      </c>
      <c r="B172" t="n">
        <v>107</v>
      </c>
      <c r="C172" t="inlineStr">
        <is>
          <t>7506409024089</t>
        </is>
      </c>
      <c r="D172" t="inlineStr">
        <is>
          <t xml:space="preserve">CARNAZA NATURAL HUESO DENTAL 4-5 PULGADAS PET S CLUB 5 PZA </t>
        </is>
      </c>
      <c r="E172" t="n">
        <v>26</v>
      </c>
      <c r="F172" t="inlineStr">
        <is>
          <t>Automatico</t>
        </is>
      </c>
      <c r="G172" t="n">
        <v>0.14</v>
      </c>
      <c r="H172" t="n">
        <v>185.71</v>
      </c>
      <c r="I172" t="n">
        <v>9</v>
      </c>
      <c r="J172" t="n">
        <v>9</v>
      </c>
      <c r="K172" t="inlineStr">
        <is>
          <t>PET S CLUB</t>
        </is>
      </c>
      <c r="L172" t="n">
        <v>0</v>
      </c>
      <c r="M172" t="n">
        <v>0</v>
      </c>
      <c r="N172" t="n">
        <v>0</v>
      </c>
      <c r="O172" t="n">
        <v>0</v>
      </c>
      <c r="P172" t="n">
        <v>59</v>
      </c>
      <c r="Q172" t="n">
        <v>0</v>
      </c>
      <c r="R172" t="n">
        <v>3</v>
      </c>
      <c r="S172" t="n">
        <v>3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58</v>
      </c>
      <c r="W172">
        <f>U172/J172</f>
        <v/>
      </c>
    </row>
    <row r="173">
      <c r="A173" t="inlineStr">
        <is>
          <t>GALLETAS, PAN Y UNTABLES</t>
        </is>
      </c>
      <c r="B173" t="n">
        <v>10</v>
      </c>
      <c r="C173" t="inlineStr">
        <is>
          <t>7501003103949</t>
        </is>
      </c>
      <c r="D173" t="inlineStr">
        <is>
          <t xml:space="preserve">MIEL DE ABEJA  CARLOTA 715 GRS </t>
        </is>
      </c>
      <c r="E173" t="n">
        <v>27</v>
      </c>
      <c r="F173" t="inlineStr">
        <is>
          <t>Automatico</t>
        </is>
      </c>
      <c r="G173" t="n">
        <v>0.44</v>
      </c>
      <c r="H173" t="n">
        <v>61.36</v>
      </c>
      <c r="I173" t="n">
        <v>12</v>
      </c>
      <c r="J173" t="n">
        <v>12</v>
      </c>
      <c r="K173" t="inlineStr">
        <is>
          <t>CARLOTA</t>
        </is>
      </c>
      <c r="L173" t="n">
        <v>0</v>
      </c>
      <c r="M173" t="n">
        <v>0</v>
      </c>
      <c r="N173" t="n">
        <v>0</v>
      </c>
      <c r="O173" t="n">
        <v>0</v>
      </c>
      <c r="P173" t="n">
        <v>137</v>
      </c>
      <c r="Q173" t="n">
        <v>102</v>
      </c>
      <c r="R173" t="n">
        <v>11</v>
      </c>
      <c r="S173" t="n">
        <v>12</v>
      </c>
      <c r="T173" t="n">
        <v>5</v>
      </c>
      <c r="U173">
        <f>IF(S173&lt;=0,0, IF( E173+I173 &gt;= MAX((S173/30)*V173, S173*1.2), 0, CEILING( (MAX((S173/30)*V173, S173*1.2) - (E173+I173)) / J173, 1) * J173))</f>
        <v/>
      </c>
      <c r="V173" t="n">
        <v>22</v>
      </c>
      <c r="W173">
        <f>U173/J173</f>
        <v/>
      </c>
    </row>
    <row r="174">
      <c r="A174" t="inlineStr">
        <is>
          <t>GALLETAS, PAN Y UNTABLES IEPS</t>
        </is>
      </c>
      <c r="B174" t="n">
        <v>410</v>
      </c>
      <c r="C174" t="inlineStr">
        <is>
          <t>7501022889497</t>
        </is>
      </c>
      <c r="D174" t="inlineStr">
        <is>
          <t xml:space="preserve">CAJETA QUEMADA  CORO 660 GRS </t>
        </is>
      </c>
      <c r="E174" t="n">
        <v>27</v>
      </c>
      <c r="F174" t="inlineStr">
        <is>
          <t>Automatico</t>
        </is>
      </c>
      <c r="G174" t="n">
        <v>0.07000000000000001</v>
      </c>
      <c r="H174" t="n">
        <v>385.71</v>
      </c>
      <c r="I174" t="n">
        <v>12</v>
      </c>
      <c r="J174" t="n">
        <v>12</v>
      </c>
      <c r="K174" t="inlineStr">
        <is>
          <t>CORO</t>
        </is>
      </c>
      <c r="L174" t="n">
        <v>0</v>
      </c>
      <c r="M174" t="n">
        <v>0</v>
      </c>
      <c r="N174" t="n">
        <v>0</v>
      </c>
      <c r="O174" t="n">
        <v>0</v>
      </c>
      <c r="P174" t="n">
        <v>32</v>
      </c>
      <c r="Q174" t="n">
        <v>58</v>
      </c>
      <c r="R174" t="n">
        <v>1</v>
      </c>
      <c r="S174" t="n">
        <v>1</v>
      </c>
      <c r="T174" t="n">
        <v>7</v>
      </c>
      <c r="U174">
        <f>IF(S174&lt;=0,0, IF( E174+I174 &gt;= MAX((S174/30)*V174, S174*1.2), 0, CEILING( (MAX((S174/30)*V174, S174*1.2) - (E174+I174)) / J174, 1) * J174))</f>
        <v/>
      </c>
      <c r="V174" t="n">
        <v>36</v>
      </c>
      <c r="W174">
        <f>U174/J174</f>
        <v/>
      </c>
    </row>
    <row r="175">
      <c r="A175" t="inlineStr">
        <is>
          <t>PROTECCION FEMENINA Y DE ADULTO IVA</t>
        </is>
      </c>
      <c r="B175" t="n">
        <v>115</v>
      </c>
      <c r="C175" t="inlineStr">
        <is>
          <t>7501943431089</t>
        </is>
      </c>
      <c r="D175" t="inlineStr">
        <is>
          <t xml:space="preserve">PROTECTOR DIARIO LARGO  KOTEX 44 PZA </t>
        </is>
      </c>
      <c r="E175" t="n">
        <v>27</v>
      </c>
      <c r="F175" t="inlineStr">
        <is>
          <t>Automatico</t>
        </is>
      </c>
      <c r="G175" t="n">
        <v>0.22</v>
      </c>
      <c r="H175" t="n">
        <v>131.81</v>
      </c>
      <c r="I175" t="n">
        <v>24</v>
      </c>
      <c r="J175" t="n">
        <v>24</v>
      </c>
      <c r="K175" t="inlineStr">
        <is>
          <t>KOTEX</t>
        </is>
      </c>
      <c r="L175" t="n">
        <v>0</v>
      </c>
      <c r="M175" t="n">
        <v>0</v>
      </c>
      <c r="N175" t="n">
        <v>0</v>
      </c>
      <c r="O175" t="n">
        <v>0</v>
      </c>
      <c r="P175" t="n">
        <v>135</v>
      </c>
      <c r="Q175" t="n">
        <v>209</v>
      </c>
      <c r="R175" t="n">
        <v>13</v>
      </c>
      <c r="S175" t="n">
        <v>13</v>
      </c>
      <c r="T175" t="n">
        <v>21</v>
      </c>
      <c r="U175">
        <f>IF(S175&lt;=0,0, IF( E175+I175 &gt;= MAX((S175/30)*V175, S175*1.2), 0, CEILING( (MAX((S175/30)*V175, S175*1.2) - (E175+I175)) / J175, 1) * J175))</f>
        <v/>
      </c>
      <c r="V175" t="n">
        <v>22</v>
      </c>
      <c r="W175">
        <f>U175/J175</f>
        <v/>
      </c>
    </row>
    <row r="176">
      <c r="A176" t="inlineStr">
        <is>
          <t>ASEO Y LIMPIEZA DEL HOGAR</t>
        </is>
      </c>
      <c r="B176" t="n">
        <v>6</v>
      </c>
      <c r="C176" t="inlineStr">
        <is>
          <t>7509546669786</t>
        </is>
      </c>
      <c r="D176" t="inlineStr">
        <is>
          <t xml:space="preserve">LIMPIADOR MULTIUSOS BICARBONATO LIMON AJAX 2 LT. </t>
        </is>
      </c>
      <c r="E176" t="n">
        <v>27</v>
      </c>
      <c r="F176" t="inlineStr">
        <is>
          <t>Automatico</t>
        </is>
      </c>
      <c r="G176" t="n">
        <v>2.03</v>
      </c>
      <c r="H176" t="n">
        <v>13.79</v>
      </c>
      <c r="I176" t="n">
        <v>84</v>
      </c>
      <c r="J176" t="n">
        <v>6</v>
      </c>
      <c r="K176" t="inlineStr">
        <is>
          <t>AJAX</t>
        </is>
      </c>
      <c r="L176" t="n">
        <v>4.699507389162561</v>
      </c>
      <c r="M176" t="n">
        <v>9.539999999999997</v>
      </c>
      <c r="N176" t="n">
        <v>0</v>
      </c>
      <c r="O176" t="n">
        <v>0</v>
      </c>
      <c r="P176" t="n">
        <v>609</v>
      </c>
      <c r="Q176" t="n">
        <v>475</v>
      </c>
      <c r="R176" t="n">
        <v>40</v>
      </c>
      <c r="S176" t="n">
        <v>42</v>
      </c>
      <c r="T176" t="n">
        <v>51</v>
      </c>
      <c r="U176">
        <f>IF(S176&lt;=0,0, IF( E176+I176 &gt;= MAX((S176/30)*V176, S176*1.2), 0, CEILING( (MAX((S176/30)*V176, S176*1.2) - (E176+I176)) / J176, 1) * J176))</f>
        <v/>
      </c>
      <c r="V176" t="n">
        <v>18</v>
      </c>
      <c r="W176">
        <f>U176/J176</f>
        <v/>
      </c>
    </row>
    <row r="177">
      <c r="A177" t="inlineStr">
        <is>
          <t>GOURMET</t>
        </is>
      </c>
      <c r="B177" t="n">
        <v>108</v>
      </c>
      <c r="C177" t="inlineStr">
        <is>
          <t>8008343299671</t>
        </is>
      </c>
      <c r="D177" t="inlineStr">
        <is>
          <t xml:space="preserve">SALSA DE TOMATE CON ALBAHACA  RUMMO 340 GRS </t>
        </is>
      </c>
      <c r="E177" t="n">
        <v>27</v>
      </c>
      <c r="F177" t="inlineStr">
        <is>
          <t>Automatico</t>
        </is>
      </c>
      <c r="G177" t="n">
        <v>0.27</v>
      </c>
      <c r="H177" t="n">
        <v>100</v>
      </c>
      <c r="I177" t="n">
        <v>18</v>
      </c>
      <c r="J177" t="n">
        <v>6</v>
      </c>
      <c r="K177" t="inlineStr">
        <is>
          <t>RUMMO</t>
        </is>
      </c>
      <c r="L177" t="n">
        <v>0</v>
      </c>
      <c r="M177" t="n">
        <v>0</v>
      </c>
      <c r="N177" t="n">
        <v>0</v>
      </c>
      <c r="O177" t="n">
        <v>0</v>
      </c>
      <c r="P177" t="n">
        <v>92</v>
      </c>
      <c r="Q177" t="n">
        <v>85</v>
      </c>
      <c r="R177" t="n">
        <v>6</v>
      </c>
      <c r="S177" t="n">
        <v>7</v>
      </c>
      <c r="T177" t="n">
        <v>12</v>
      </c>
      <c r="U177">
        <f>IF(S177&lt;=0,0, IF( E177+I177 &gt;= MAX((S177/30)*V177, S177*1.2), 0, CEILING( (MAX((S177/30)*V177, S177*1.2) - (E177+I177)) / J177, 1) * J177))</f>
        <v/>
      </c>
      <c r="V177" t="n">
        <v>36</v>
      </c>
      <c r="W177">
        <f>U177/J177</f>
        <v/>
      </c>
    </row>
    <row r="178">
      <c r="A178" t="inlineStr">
        <is>
          <t>ORGANICOS</t>
        </is>
      </c>
      <c r="B178" t="n">
        <v>164</v>
      </c>
      <c r="C178" t="inlineStr">
        <is>
          <t>8412170013551</t>
        </is>
      </c>
      <c r="D178" t="inlineStr">
        <is>
          <t xml:space="preserve">TORTITAS DE ARROZ INTEGRAL ORGANICO SANTIVERI 125 GRS </t>
        </is>
      </c>
      <c r="E178" t="n">
        <v>27</v>
      </c>
      <c r="F178" t="inlineStr">
        <is>
          <t>Automatico</t>
        </is>
      </c>
      <c r="G178" t="n">
        <v>0.12</v>
      </c>
      <c r="H178" t="n">
        <v>225</v>
      </c>
      <c r="I178" t="n">
        <v>0</v>
      </c>
      <c r="J178" t="n">
        <v>12</v>
      </c>
      <c r="K178" t="inlineStr">
        <is>
          <t>SANTIVERI</t>
        </is>
      </c>
      <c r="L178" t="n">
        <v>0</v>
      </c>
      <c r="M178" t="n">
        <v>0</v>
      </c>
      <c r="N178" t="n">
        <v>0</v>
      </c>
      <c r="O178" t="n">
        <v>0</v>
      </c>
      <c r="P178" t="n">
        <v>9</v>
      </c>
      <c r="Q178" t="n">
        <v>7</v>
      </c>
      <c r="R178" t="n">
        <v>0</v>
      </c>
      <c r="S178" t="n">
        <v>0</v>
      </c>
      <c r="T178" t="n">
        <v>0</v>
      </c>
      <c r="U178">
        <f>IF(S178&lt;=0,0, IF( E178+I178 &gt;= MAX((S178/30)*V178, S178*1.2), 0, CEILING( (MAX((S178/30)*V178, S178*1.2) - (E178+I178)) / J178, 1) * J178))</f>
        <v/>
      </c>
      <c r="V178" t="n">
        <v>22</v>
      </c>
      <c r="W178">
        <f>U178/J178</f>
        <v/>
      </c>
    </row>
    <row r="179">
      <c r="A179" t="inlineStr">
        <is>
          <t>DULCERIA</t>
        </is>
      </c>
      <c r="B179" t="n">
        <v>20</v>
      </c>
      <c r="C179" t="inlineStr">
        <is>
          <t>7502259040033</t>
        </is>
      </c>
      <c r="D179" t="inlineStr">
        <is>
          <t xml:space="preserve">MERENGUES SABOR CAJETA LIGHT DONT WORRY 30 GRS </t>
        </is>
      </c>
      <c r="E179" t="n">
        <v>28</v>
      </c>
      <c r="F179" t="inlineStr">
        <is>
          <t>Automatico</t>
        </is>
      </c>
      <c r="G179" t="n">
        <v>0.48</v>
      </c>
      <c r="H179" t="n">
        <v>58.33</v>
      </c>
      <c r="I179" t="n">
        <v>20</v>
      </c>
      <c r="J179" t="n">
        <v>20</v>
      </c>
      <c r="K179" t="inlineStr">
        <is>
          <t>DONT WORRY</t>
        </is>
      </c>
      <c r="L179" t="n">
        <v>0</v>
      </c>
      <c r="M179" t="n">
        <v>0</v>
      </c>
      <c r="N179" t="n">
        <v>0</v>
      </c>
      <c r="O179" t="n">
        <v>0</v>
      </c>
      <c r="P179" t="n">
        <v>53</v>
      </c>
      <c r="Q179" t="n">
        <v>50</v>
      </c>
      <c r="R179" t="n">
        <v>12</v>
      </c>
      <c r="S179" t="n">
        <v>12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36</v>
      </c>
      <c r="W179">
        <f>U179/J179</f>
        <v/>
      </c>
    </row>
    <row r="180">
      <c r="A180" t="inlineStr">
        <is>
          <t>BEBIDAS</t>
        </is>
      </c>
      <c r="B180" t="n">
        <v>35</v>
      </c>
      <c r="C180" t="inlineStr">
        <is>
          <t>758104005505</t>
        </is>
      </c>
      <c r="D180" t="inlineStr">
        <is>
          <t xml:space="preserve">AGUA NATURAL  BONAFONT 750 ML. </t>
        </is>
      </c>
      <c r="E180" t="n">
        <v>28</v>
      </c>
      <c r="F180" t="inlineStr">
        <is>
          <t>Automatico</t>
        </is>
      </c>
      <c r="G180" t="n">
        <v>3.4</v>
      </c>
      <c r="H180" t="n">
        <v>8.23</v>
      </c>
      <c r="I180" t="n">
        <v>42</v>
      </c>
      <c r="J180" t="n">
        <v>6</v>
      </c>
      <c r="K180" t="inlineStr">
        <is>
          <t>BONAFONT</t>
        </is>
      </c>
      <c r="L180" t="n">
        <v>9.76470588235294</v>
      </c>
      <c r="M180" t="n">
        <v>33.2</v>
      </c>
      <c r="N180" t="n">
        <v>0</v>
      </c>
      <c r="O180" t="n">
        <v>0</v>
      </c>
      <c r="P180" t="n">
        <v>1538</v>
      </c>
      <c r="Q180" t="n">
        <v>890</v>
      </c>
      <c r="R180" t="n">
        <v>103</v>
      </c>
      <c r="S180" t="n">
        <v>105</v>
      </c>
      <c r="T180" t="n">
        <v>102</v>
      </c>
      <c r="U180">
        <f>IF(S180&lt;=0,0, IF( E180+I180 &gt;= MAX((S180/30)*V180, S180*1.2), 0, CEILING( (MAX((S180/30)*V180, S180*1.2) - (E180+I180)) / J180, 1) * J180))</f>
        <v/>
      </c>
      <c r="V180" t="n">
        <v>18</v>
      </c>
      <c r="W180">
        <f>U180/J180</f>
        <v/>
      </c>
    </row>
    <row r="181">
      <c r="A181" t="inlineStr">
        <is>
          <t>ASEO Y LIMPIEZA DEL HOGAR</t>
        </is>
      </c>
      <c r="B181" t="n">
        <v>6</v>
      </c>
      <c r="C181" t="inlineStr">
        <is>
          <t>7501026010019</t>
        </is>
      </c>
      <c r="D181" t="inlineStr">
        <is>
          <t xml:space="preserve">DETERGENTE LIQUIDO ROPA  CARISMA 3.78 LT. </t>
        </is>
      </c>
      <c r="E181" t="n">
        <v>28</v>
      </c>
      <c r="F181" t="inlineStr">
        <is>
          <t>Automatico</t>
        </is>
      </c>
      <c r="G181" t="n">
        <v>4.14</v>
      </c>
      <c r="H181" t="n">
        <v>6.76</v>
      </c>
      <c r="I181" t="n">
        <v>64</v>
      </c>
      <c r="J181" t="n">
        <v>4</v>
      </c>
      <c r="K181" t="inlineStr">
        <is>
          <t>CARISMA</t>
        </is>
      </c>
      <c r="L181" t="n">
        <v>11.23671497584541</v>
      </c>
      <c r="M181" t="n">
        <v>46.51999999999999</v>
      </c>
      <c r="N181" t="n">
        <v>0</v>
      </c>
      <c r="O181" t="n">
        <v>0</v>
      </c>
      <c r="P181" t="n">
        <v>1545</v>
      </c>
      <c r="Q181" t="n">
        <v>0</v>
      </c>
      <c r="R181" t="n">
        <v>148</v>
      </c>
      <c r="S181" t="n">
        <v>148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18</v>
      </c>
      <c r="W181">
        <f>U181/J181</f>
        <v/>
      </c>
    </row>
    <row r="182">
      <c r="A182" t="inlineStr">
        <is>
          <t>GALLETAS, PAN Y UNTABLES IEPS</t>
        </is>
      </c>
      <c r="B182" t="n">
        <v>410</v>
      </c>
      <c r="C182" t="inlineStr">
        <is>
          <t>8000380007264</t>
        </is>
      </c>
      <c r="D182" t="inlineStr">
        <is>
          <t xml:space="preserve">GALLETAS CREMA Y CACAO CLASSIC LOACKER 175 GRS </t>
        </is>
      </c>
      <c r="E182" t="n">
        <v>29</v>
      </c>
      <c r="F182" t="inlineStr">
        <is>
          <t>Automatico</t>
        </is>
      </c>
      <c r="G182" t="n">
        <v>0.14</v>
      </c>
      <c r="H182" t="n">
        <v>207.14</v>
      </c>
      <c r="I182" t="n">
        <v>18</v>
      </c>
      <c r="J182" t="n">
        <v>18</v>
      </c>
      <c r="K182" t="inlineStr">
        <is>
          <t>LOACKER</t>
        </is>
      </c>
      <c r="L182" t="n">
        <v>0</v>
      </c>
      <c r="M182" t="n">
        <v>0</v>
      </c>
      <c r="N182" t="n">
        <v>0</v>
      </c>
      <c r="O182" t="n">
        <v>0</v>
      </c>
      <c r="P182" t="n">
        <v>67</v>
      </c>
      <c r="Q182" t="n">
        <v>48</v>
      </c>
      <c r="R182" t="n">
        <v>7</v>
      </c>
      <c r="S182" t="n">
        <v>11</v>
      </c>
      <c r="T182" t="n">
        <v>6</v>
      </c>
      <c r="U182">
        <f>IF(S182&lt;=0,0, IF( E182+I182 &gt;= MAX((S182/30)*V182, S182*1.2), 0, CEILING( (MAX((S182/30)*V182, S182*1.2) - (E182+I182)) / J182, 1) * J182))</f>
        <v/>
      </c>
      <c r="V182" t="n">
        <v>22</v>
      </c>
      <c r="W182">
        <f>U182/J182</f>
        <v/>
      </c>
    </row>
    <row r="183">
      <c r="A183" t="inlineStr">
        <is>
          <t>CONSERVAS</t>
        </is>
      </c>
      <c r="B183" t="n">
        <v>143</v>
      </c>
      <c r="C183" t="inlineStr">
        <is>
          <t>8410667020808</t>
        </is>
      </c>
      <c r="D183" t="inlineStr">
        <is>
          <t xml:space="preserve">ACEITUNAS DESHUESADA  JOLCA 820 GRS </t>
        </is>
      </c>
      <c r="E183" t="n">
        <v>29</v>
      </c>
      <c r="F183" t="inlineStr">
        <is>
          <t>Automatico</t>
        </is>
      </c>
      <c r="G183" t="n">
        <v>0.22</v>
      </c>
      <c r="H183" t="n">
        <v>131.81</v>
      </c>
      <c r="I183" t="n">
        <v>6</v>
      </c>
      <c r="J183" t="n">
        <v>6</v>
      </c>
      <c r="K183" t="inlineStr">
        <is>
          <t>JOLCA</t>
        </is>
      </c>
      <c r="L183" t="n">
        <v>0</v>
      </c>
      <c r="M183" t="n">
        <v>0</v>
      </c>
      <c r="N183" t="n">
        <v>0</v>
      </c>
      <c r="O183" t="n">
        <v>0</v>
      </c>
      <c r="P183" t="n">
        <v>137</v>
      </c>
      <c r="Q183" t="n">
        <v>187</v>
      </c>
      <c r="R183" t="n">
        <v>27</v>
      </c>
      <c r="S183" t="n">
        <v>27</v>
      </c>
      <c r="T183" t="n">
        <v>42</v>
      </c>
      <c r="U183">
        <f>IF(S183&lt;=0,0, IF( E183+I183 &gt;= MAX((S183/30)*V183, S183*1.2), 0, CEILING( (MAX((S183/30)*V183, S183*1.2) - (E183+I183)) / J183, 1) * J183))</f>
        <v/>
      </c>
      <c r="V183" t="n">
        <v>22</v>
      </c>
      <c r="W183">
        <f>U183/J183</f>
        <v/>
      </c>
    </row>
    <row r="184">
      <c r="A184" t="inlineStr">
        <is>
          <t>ABARROTES BASICOS</t>
        </is>
      </c>
      <c r="B184" t="n">
        <v>23</v>
      </c>
      <c r="C184" t="inlineStr">
        <is>
          <t>7501018314637</t>
        </is>
      </c>
      <c r="D184" t="inlineStr">
        <is>
          <t xml:space="preserve">SOPA DE PASTA TALLARIN NO 1  LA MODERNA 220 GRS </t>
        </is>
      </c>
      <c r="E184" t="n">
        <v>29</v>
      </c>
      <c r="F184" t="inlineStr">
        <is>
          <t>Automatico</t>
        </is>
      </c>
      <c r="G184" t="n">
        <v>0.57</v>
      </c>
      <c r="H184" t="n">
        <v>50.87</v>
      </c>
      <c r="I184" t="n">
        <v>20</v>
      </c>
      <c r="J184" t="n">
        <v>20</v>
      </c>
      <c r="K184" t="inlineStr">
        <is>
          <t>LA MODERNA</t>
        </is>
      </c>
      <c r="L184" t="n">
        <v>0</v>
      </c>
      <c r="M184" t="n">
        <v>0</v>
      </c>
      <c r="N184" t="n">
        <v>0</v>
      </c>
      <c r="O184" t="n">
        <v>0</v>
      </c>
      <c r="P184" t="n">
        <v>221</v>
      </c>
      <c r="Q184" t="n">
        <v>236</v>
      </c>
      <c r="R184" t="n">
        <v>12</v>
      </c>
      <c r="S184" t="n">
        <v>15</v>
      </c>
      <c r="T184" t="n">
        <v>20</v>
      </c>
      <c r="U184">
        <f>IF(S184&lt;=0,0, IF( E184+I184 &gt;= MAX((S184/30)*V184, S184*1.2), 0, CEILING( (MAX((S184/30)*V184, S184*1.2) - (E184+I184)) / J184, 1) * J184))</f>
        <v/>
      </c>
      <c r="V184" t="n">
        <v>22</v>
      </c>
      <c r="W184">
        <f>U184/J184</f>
        <v/>
      </c>
    </row>
    <row r="185">
      <c r="A185" t="inlineStr">
        <is>
          <t>ASEO Y LIMPIEZA DEL HOGAR</t>
        </is>
      </c>
      <c r="B185" t="n">
        <v>6</v>
      </c>
      <c r="C185" t="inlineStr">
        <is>
          <t>7501026023033</t>
        </is>
      </c>
      <c r="D185" t="inlineStr">
        <is>
          <t xml:space="preserve">DETERGENTE EN POLVO ROPA  CARISMA 1 KG. </t>
        </is>
      </c>
      <c r="E185" t="n">
        <v>29</v>
      </c>
      <c r="F185" t="inlineStr">
        <is>
          <t>Automatico</t>
        </is>
      </c>
      <c r="G185" t="n">
        <v>1.86</v>
      </c>
      <c r="H185" t="n">
        <v>15.59</v>
      </c>
      <c r="I185" t="n">
        <v>20</v>
      </c>
      <c r="J185" t="n">
        <v>10</v>
      </c>
      <c r="K185" t="inlineStr">
        <is>
          <t>CARISMA</t>
        </is>
      </c>
      <c r="L185" t="n">
        <v>2.408602150537636</v>
      </c>
      <c r="M185" t="n">
        <v>4.480000000000003</v>
      </c>
      <c r="N185" t="n">
        <v>0</v>
      </c>
      <c r="O185" t="n">
        <v>0</v>
      </c>
      <c r="P185" t="n">
        <v>1070</v>
      </c>
      <c r="Q185" t="n">
        <v>776</v>
      </c>
      <c r="R185" t="n">
        <v>149</v>
      </c>
      <c r="S185" t="n">
        <v>149</v>
      </c>
      <c r="T185" t="n">
        <v>50</v>
      </c>
      <c r="U185">
        <f>IF(S185&lt;=0,0, IF( E185+I185 &gt;= MAX((S185/30)*V185, S185*1.2), 0, CEILING( (MAX((S185/30)*V185, S185*1.2) - (E185+I185)) / J185, 1) * J185))</f>
        <v/>
      </c>
      <c r="V185" t="n">
        <v>18</v>
      </c>
      <c r="W185">
        <f>U185/J185</f>
        <v/>
      </c>
    </row>
    <row r="186">
      <c r="A186" t="inlineStr">
        <is>
          <t>ABARROTES BASICOS</t>
        </is>
      </c>
      <c r="B186" t="n">
        <v>23</v>
      </c>
      <c r="C186" t="inlineStr">
        <is>
          <t>7501058614124</t>
        </is>
      </c>
      <c r="D186" t="inlineStr">
        <is>
          <t xml:space="preserve">PAPILLA DE MANGO ETAPA 3 GERBER 110 GRS </t>
        </is>
      </c>
      <c r="E186" t="n">
        <v>29</v>
      </c>
      <c r="F186" t="inlineStr">
        <is>
          <t>Automatico</t>
        </is>
      </c>
      <c r="G186" t="n">
        <v>1.36</v>
      </c>
      <c r="H186" t="n">
        <v>21.32</v>
      </c>
      <c r="I186" t="n">
        <v>48</v>
      </c>
      <c r="J186" t="n">
        <v>12</v>
      </c>
      <c r="K186" t="inlineStr">
        <is>
          <t>GERBER</t>
        </is>
      </c>
      <c r="L186" t="n">
        <v>0.676470588235297</v>
      </c>
      <c r="M186" t="n">
        <v>0.920000000000004</v>
      </c>
      <c r="N186" t="n">
        <v>0</v>
      </c>
      <c r="O186" t="n">
        <v>0</v>
      </c>
      <c r="P186" t="n">
        <v>368</v>
      </c>
      <c r="Q186" t="n">
        <v>146</v>
      </c>
      <c r="R186" t="n">
        <v>45</v>
      </c>
      <c r="S186" t="n">
        <v>45</v>
      </c>
      <c r="T186" t="n">
        <v>34</v>
      </c>
      <c r="U186">
        <f>IF(S186&lt;=0,0, IF( E186+I186 &gt;= MAX((S186/30)*V186, S186*1.2), 0, CEILING( (MAX((S186/30)*V186, S186*1.2) - (E186+I186)) / J186, 1) * J186))</f>
        <v/>
      </c>
      <c r="V186" t="n">
        <v>22</v>
      </c>
      <c r="W186">
        <f>U186/J186</f>
        <v/>
      </c>
    </row>
    <row r="187">
      <c r="A187" t="inlineStr">
        <is>
          <t>GOURMET</t>
        </is>
      </c>
      <c r="B187" t="n">
        <v>108</v>
      </c>
      <c r="C187" t="inlineStr">
        <is>
          <t>8008343880039</t>
        </is>
      </c>
      <c r="D187" t="inlineStr">
        <is>
          <t xml:space="preserve">PASTA SPAGUETTI SIN GLUTEN RUMMO 400 GRS </t>
        </is>
      </c>
      <c r="E187" t="n">
        <v>29</v>
      </c>
      <c r="F187" t="inlineStr">
        <is>
          <t>Automatico</t>
        </is>
      </c>
      <c r="G187" t="n">
        <v>0.49</v>
      </c>
      <c r="H187" t="n">
        <v>59.18</v>
      </c>
      <c r="I187" t="n">
        <v>12</v>
      </c>
      <c r="J187" t="n">
        <v>12</v>
      </c>
      <c r="K187" t="inlineStr">
        <is>
          <t>RUMMO</t>
        </is>
      </c>
      <c r="L187" t="n">
        <v>0</v>
      </c>
      <c r="M187" t="n">
        <v>0</v>
      </c>
      <c r="N187" t="n">
        <v>0</v>
      </c>
      <c r="O187" t="n">
        <v>0</v>
      </c>
      <c r="P187" t="n">
        <v>48</v>
      </c>
      <c r="Q187" t="n">
        <v>33</v>
      </c>
      <c r="R187" t="n">
        <v>8</v>
      </c>
      <c r="S187" t="n">
        <v>11</v>
      </c>
      <c r="T187" t="n">
        <v>2</v>
      </c>
      <c r="U187">
        <f>IF(S187&lt;=0,0, IF( E187+I187 &gt;= MAX((S187/30)*V187, S187*1.2), 0, CEILING( (MAX((S187/30)*V187, S187*1.2) - (E187+I187)) / J187, 1) * J187))</f>
        <v/>
      </c>
      <c r="V187" t="n">
        <v>36</v>
      </c>
      <c r="W187">
        <f>U187/J187</f>
        <v/>
      </c>
    </row>
    <row r="188">
      <c r="A188" t="inlineStr">
        <is>
          <t>GOURMET IEPS</t>
        </is>
      </c>
      <c r="B188" t="n">
        <v>408</v>
      </c>
      <c r="C188" t="inlineStr">
        <is>
          <t>7503032941714</t>
        </is>
      </c>
      <c r="D188" t="inlineStr">
        <is>
          <t xml:space="preserve">GALLETAS CON CHISPAS DE CHOCOLATE  MORAMA 192 GRS </t>
        </is>
      </c>
      <c r="E188" t="n">
        <v>29</v>
      </c>
      <c r="F188" t="inlineStr">
        <is>
          <t>Automatico</t>
        </is>
      </c>
      <c r="G188" t="n">
        <v>0.72</v>
      </c>
      <c r="H188" t="n">
        <v>40.27</v>
      </c>
      <c r="I188" t="n">
        <v>16</v>
      </c>
      <c r="J188" t="n">
        <v>8</v>
      </c>
      <c r="K188" t="inlineStr">
        <is>
          <t>MORAMA</t>
        </is>
      </c>
      <c r="L188" t="n">
        <v>0</v>
      </c>
      <c r="M188" t="n">
        <v>0</v>
      </c>
      <c r="N188" t="n">
        <v>0</v>
      </c>
      <c r="O188" t="n">
        <v>0</v>
      </c>
      <c r="P188" t="n">
        <v>257</v>
      </c>
      <c r="Q188" t="n">
        <v>184</v>
      </c>
      <c r="R188" t="n">
        <v>16</v>
      </c>
      <c r="S188" t="n">
        <v>16</v>
      </c>
      <c r="T188" t="n">
        <v>15</v>
      </c>
      <c r="U188">
        <f>IF(S188&lt;=0,0, IF( E188+I188 &gt;= MAX((S188/30)*V188, S188*1.2), 0, CEILING( (MAX((S188/30)*V188, S188*1.2) - (E188+I188)) / J188, 1) * J188))</f>
        <v/>
      </c>
      <c r="V188" t="n">
        <v>36</v>
      </c>
      <c r="W188">
        <f>U188/J188</f>
        <v/>
      </c>
    </row>
    <row r="189">
      <c r="A189" t="inlineStr">
        <is>
          <t>ASEO Y LIMPIEZA DEL HOGAR</t>
        </is>
      </c>
      <c r="B189" t="n">
        <v>6</v>
      </c>
      <c r="C189" t="inlineStr">
        <is>
          <t>7501032938215</t>
        </is>
      </c>
      <c r="D189" t="inlineStr">
        <is>
          <t xml:space="preserve">AROMATIZANTE EN AEROSOL CAMPOS DE LAVANDA GLADE 345 GRS </t>
        </is>
      </c>
      <c r="E189" t="n">
        <v>30</v>
      </c>
      <c r="F189" t="inlineStr">
        <is>
          <t>Automatico</t>
        </is>
      </c>
      <c r="G189" t="n">
        <v>0.28</v>
      </c>
      <c r="H189" t="n">
        <v>107.14</v>
      </c>
      <c r="I189" t="n">
        <v>0</v>
      </c>
      <c r="J189" t="n">
        <v>12</v>
      </c>
      <c r="K189" t="inlineStr">
        <is>
          <t>GLADE</t>
        </is>
      </c>
      <c r="L189" t="n">
        <v>0</v>
      </c>
      <c r="M189" t="n">
        <v>0</v>
      </c>
      <c r="N189" t="n">
        <v>0</v>
      </c>
      <c r="O189" t="n">
        <v>0</v>
      </c>
      <c r="P189" t="n">
        <v>186</v>
      </c>
      <c r="Q189" t="n">
        <v>165</v>
      </c>
      <c r="R189" t="n">
        <v>5</v>
      </c>
      <c r="S189" t="n">
        <v>5</v>
      </c>
      <c r="T189" t="n">
        <v>10</v>
      </c>
      <c r="U189">
        <f>IF(S189&lt;=0,0, IF( E189+I189 &gt;= MAX((S189/30)*V189, S189*1.2), 0, CEILING( (MAX((S189/30)*V189, S189*1.2) - (E189+I189)) / J189, 1) * J189))</f>
        <v/>
      </c>
      <c r="V189" t="n">
        <v>22</v>
      </c>
      <c r="W189">
        <f>U189/J189</f>
        <v/>
      </c>
    </row>
    <row r="190">
      <c r="A190" t="inlineStr">
        <is>
          <t>GALLETAS, PAN Y UNTABLES IEPS</t>
        </is>
      </c>
      <c r="B190" t="n">
        <v>410</v>
      </c>
      <c r="C190" t="inlineStr">
        <is>
          <t>737621016324</t>
        </is>
      </c>
      <c r="D190" t="inlineStr">
        <is>
          <t xml:space="preserve">CAJETA ENVINADA  REAL DEL POTOSI 350 GRS </t>
        </is>
      </c>
      <c r="E190" t="n">
        <v>30</v>
      </c>
      <c r="F190" t="inlineStr">
        <is>
          <t>Automatico</t>
        </is>
      </c>
      <c r="G190" t="n">
        <v>0.21</v>
      </c>
      <c r="H190" t="n">
        <v>142.85</v>
      </c>
      <c r="I190" t="n">
        <v>18</v>
      </c>
      <c r="J190" t="n">
        <v>18</v>
      </c>
      <c r="K190" t="inlineStr">
        <is>
          <t>REAL DEL POTOSI</t>
        </is>
      </c>
      <c r="L190" t="n">
        <v>0</v>
      </c>
      <c r="M190" t="n">
        <v>0</v>
      </c>
      <c r="N190" t="n">
        <v>0</v>
      </c>
      <c r="O190" t="n">
        <v>0</v>
      </c>
      <c r="P190" t="n">
        <v>36</v>
      </c>
      <c r="Q190" t="n">
        <v>35</v>
      </c>
      <c r="R190" t="n">
        <v>5</v>
      </c>
      <c r="S190" t="n">
        <v>5</v>
      </c>
      <c r="T190" t="n">
        <v>2</v>
      </c>
      <c r="U190">
        <f>IF(S190&lt;=0,0, IF( E190+I190 &gt;= MAX((S190/30)*V190, S190*1.2), 0, CEILING( (MAX((S190/30)*V190, S190*1.2) - (E190+I190)) / J190, 1) * J190))</f>
        <v/>
      </c>
      <c r="V190" t="n">
        <v>36</v>
      </c>
      <c r="W190">
        <f>U190/J190</f>
        <v/>
      </c>
    </row>
    <row r="191">
      <c r="A191" t="inlineStr">
        <is>
          <t>ASEO Y LIMPIEZA DEL HOGAR</t>
        </is>
      </c>
      <c r="B191" t="n">
        <v>6</v>
      </c>
      <c r="C191" t="inlineStr">
        <is>
          <t>7500435159395</t>
        </is>
      </c>
      <c r="D191" t="inlineStr">
        <is>
          <t xml:space="preserve">DETERGENTE LIQUIDO ROPA  ACE 800 ML. </t>
        </is>
      </c>
      <c r="E191" t="n">
        <v>31</v>
      </c>
      <c r="F191" t="inlineStr">
        <is>
          <t>Automatico</t>
        </is>
      </c>
      <c r="G191" t="n">
        <v>2.04</v>
      </c>
      <c r="H191" t="n">
        <v>15.68</v>
      </c>
      <c r="I191" t="n">
        <v>108</v>
      </c>
      <c r="J191" t="n">
        <v>9</v>
      </c>
      <c r="K191" t="inlineStr">
        <is>
          <t>ACE</t>
        </is>
      </c>
      <c r="L191" t="n">
        <v>6.803921568627452</v>
      </c>
      <c r="M191" t="n">
        <v>13.88</v>
      </c>
      <c r="N191" t="n">
        <v>0</v>
      </c>
      <c r="O191" t="n">
        <v>0</v>
      </c>
      <c r="P191" t="n">
        <v>822</v>
      </c>
      <c r="Q191" t="n">
        <v>565</v>
      </c>
      <c r="R191" t="n">
        <v>37</v>
      </c>
      <c r="S191" t="n">
        <v>41</v>
      </c>
      <c r="T191" t="n">
        <v>33</v>
      </c>
      <c r="U191">
        <f>IF(S191&lt;=0,0, IF( E191+I191 &gt;= MAX((S191/30)*V191, S191*1.2), 0, CEILING( (MAX((S191/30)*V191, S191*1.2) - (E191+I191)) / J191, 1) * J191))</f>
        <v/>
      </c>
      <c r="V191" t="n">
        <v>22</v>
      </c>
      <c r="W191">
        <f>U191/J191</f>
        <v/>
      </c>
    </row>
    <row r="192">
      <c r="A192" t="inlineStr">
        <is>
          <t>CONSERVAS</t>
        </is>
      </c>
      <c r="B192" t="n">
        <v>143</v>
      </c>
      <c r="C192" t="inlineStr">
        <is>
          <t>8410069016904</t>
        </is>
      </c>
      <c r="D192" t="inlineStr">
        <is>
          <t xml:space="preserve">SALSA PARA PASTA CARBONARA  GALLO 330 GRS </t>
        </is>
      </c>
      <c r="E192" t="n">
        <v>31</v>
      </c>
      <c r="F192" t="inlineStr">
        <is>
          <t>Automatico</t>
        </is>
      </c>
      <c r="G192" t="n">
        <v>0.58</v>
      </c>
      <c r="H192" t="n">
        <v>53.44</v>
      </c>
      <c r="I192" t="n">
        <v>12</v>
      </c>
      <c r="J192" t="n">
        <v>6</v>
      </c>
      <c r="K192" t="inlineStr">
        <is>
          <t>GALLO</t>
        </is>
      </c>
      <c r="L192" t="n">
        <v>0</v>
      </c>
      <c r="M192" t="n">
        <v>0</v>
      </c>
      <c r="N192" t="n">
        <v>0</v>
      </c>
      <c r="O192" t="n">
        <v>0</v>
      </c>
      <c r="P192" t="n">
        <v>157</v>
      </c>
      <c r="Q192" t="n">
        <v>221</v>
      </c>
      <c r="R192" t="n">
        <v>26</v>
      </c>
      <c r="S192" t="n">
        <v>28</v>
      </c>
      <c r="T192" t="n">
        <v>21</v>
      </c>
      <c r="U192">
        <f>IF(S192&lt;=0,0, IF( E192+I192 &gt;= MAX((S192/30)*V192, S192*1.2), 0, CEILING( (MAX((S192/30)*V192, S192*1.2) - (E192+I192)) / J192, 1) * J192))</f>
        <v/>
      </c>
      <c r="V192" t="n">
        <v>22</v>
      </c>
      <c r="W192">
        <f>U192/J192</f>
        <v/>
      </c>
    </row>
    <row r="193">
      <c r="A193" t="inlineStr">
        <is>
          <t>ABARROTES BASICOS</t>
        </is>
      </c>
      <c r="B193" t="n">
        <v>23</v>
      </c>
      <c r="C193" t="inlineStr">
        <is>
          <t>7501108101321</t>
        </is>
      </c>
      <c r="D193" t="inlineStr">
        <is>
          <t xml:space="preserve">PASTA INSTANTANEA FETUCCINI CON QUESO A LAS FINAS HIERVAS CAMPO AMOR 145 GRS </t>
        </is>
      </c>
      <c r="E193" t="n">
        <v>31</v>
      </c>
      <c r="F193" t="inlineStr">
        <is>
          <t>Automatico</t>
        </is>
      </c>
      <c r="G193" t="n">
        <v>1.06</v>
      </c>
      <c r="H193" t="n">
        <v>29.24</v>
      </c>
      <c r="I193" t="n">
        <v>10</v>
      </c>
      <c r="J193" t="n">
        <v>10</v>
      </c>
      <c r="K193" t="inlineStr">
        <is>
          <t>CAMPO AMOR</t>
        </is>
      </c>
      <c r="L193" t="n">
        <v>0</v>
      </c>
      <c r="M193" t="n">
        <v>0</v>
      </c>
      <c r="N193" t="n">
        <v>0</v>
      </c>
      <c r="O193" t="n">
        <v>0</v>
      </c>
      <c r="P193" t="n">
        <v>105</v>
      </c>
      <c r="Q193" t="n">
        <v>162</v>
      </c>
      <c r="R193" t="n">
        <v>13</v>
      </c>
      <c r="S193" t="n">
        <v>13</v>
      </c>
      <c r="T193" t="n">
        <v>21</v>
      </c>
      <c r="U193">
        <f>IF(S193&lt;=0,0, IF( E193+I193 &gt;= MAX((S193/30)*V193, S193*1.2), 0, CEILING( (MAX((S193/30)*V193, S193*1.2) - (E193+I193)) / J193, 1) * J193))</f>
        <v/>
      </c>
      <c r="V193" t="n">
        <v>22</v>
      </c>
      <c r="W193">
        <f>U193/J193</f>
        <v/>
      </c>
    </row>
    <row r="194">
      <c r="A194" t="inlineStr">
        <is>
          <t>DULCERIA IEPS</t>
        </is>
      </c>
      <c r="B194" t="n">
        <v>420</v>
      </c>
      <c r="C194" t="inlineStr">
        <is>
          <t>750208000233</t>
        </is>
      </c>
      <c r="D194" t="inlineStr">
        <is>
          <t xml:space="preserve">BUNUELOS CON ARANDANOS  NUESTRA CANASTA 75 GRS </t>
        </is>
      </c>
      <c r="E194" t="n">
        <v>31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12</v>
      </c>
      <c r="K194" t="inlineStr">
        <is>
          <t>NUESTRA CANASTA</t>
        </is>
      </c>
      <c r="L194" t="n">
        <v>0</v>
      </c>
      <c r="M194" t="n">
        <v>0</v>
      </c>
      <c r="N194" t="n">
        <v>0</v>
      </c>
      <c r="O194" t="n">
        <v>0</v>
      </c>
      <c r="P194" t="n">
        <v>219</v>
      </c>
      <c r="Q194" t="n">
        <v>101</v>
      </c>
      <c r="R194" t="n">
        <v>17</v>
      </c>
      <c r="S194" t="n">
        <v>17</v>
      </c>
      <c r="T194" t="n">
        <v>24</v>
      </c>
      <c r="U194">
        <f>IF(S194&lt;=0,0, IF( E194+I194 &gt;= MAX((S194/30)*V194, S194*1.2), 0, CEILING( (MAX((S194/30)*V194, S194*1.2) - (E194+I194)) / J194, 1) * J194))</f>
        <v/>
      </c>
      <c r="V194" t="n">
        <v>36</v>
      </c>
      <c r="W194">
        <f>U194/J194</f>
        <v/>
      </c>
    </row>
    <row r="195">
      <c r="A195" t="inlineStr">
        <is>
          <t>GALLETAS, PAN Y UNTABLES IEPS</t>
        </is>
      </c>
      <c r="B195" t="n">
        <v>410</v>
      </c>
      <c r="C195" t="inlineStr">
        <is>
          <t>37600104999</t>
        </is>
      </c>
      <c r="D195" t="inlineStr">
        <is>
          <t xml:space="preserve">CREMA DE CACAHUATE CHUNK REDUCIDA EN GRASA SKIPPY 462 GRS </t>
        </is>
      </c>
      <c r="E195" t="n">
        <v>31</v>
      </c>
      <c r="F195" t="inlineStr">
        <is>
          <t>Automatico</t>
        </is>
      </c>
      <c r="G195" t="n">
        <v>1.51</v>
      </c>
      <c r="H195" t="n">
        <v>20.52</v>
      </c>
      <c r="I195" t="n">
        <v>48</v>
      </c>
      <c r="J195" t="n">
        <v>12</v>
      </c>
      <c r="K195" t="inlineStr">
        <is>
          <t>SKIPPY</t>
        </is>
      </c>
      <c r="L195" t="n">
        <v>1.47019867549669</v>
      </c>
      <c r="M195" t="n">
        <v>2.220000000000001</v>
      </c>
      <c r="N195" t="n">
        <v>0</v>
      </c>
      <c r="O195" t="n">
        <v>0</v>
      </c>
      <c r="P195" t="n">
        <v>564</v>
      </c>
      <c r="Q195" t="n">
        <v>438</v>
      </c>
      <c r="R195" t="n">
        <v>35</v>
      </c>
      <c r="S195" t="n">
        <v>36</v>
      </c>
      <c r="T195" t="n">
        <v>25</v>
      </c>
      <c r="U195">
        <f>IF(S195&lt;=0,0, IF( E195+I195 &gt;= MAX((S195/30)*V195, S195*1.2), 0, CEILING( (MAX((S195/30)*V195, S195*1.2) - (E195+I195)) / J195, 1) * J195))</f>
        <v/>
      </c>
      <c r="V195" t="n">
        <v>22</v>
      </c>
      <c r="W195">
        <f>U195/J195</f>
        <v/>
      </c>
    </row>
    <row r="196">
      <c r="A196" t="inlineStr">
        <is>
          <t>DULCERIA IEPS</t>
        </is>
      </c>
      <c r="B196" t="n">
        <v>420</v>
      </c>
      <c r="C196" t="inlineStr">
        <is>
          <t>70221011727</t>
        </is>
      </c>
      <c r="D196" t="inlineStr">
        <is>
          <t xml:space="preserve">CHOCOLATE AMARGO  TOBLERONE 100 GRS </t>
        </is>
      </c>
      <c r="E196" t="n">
        <v>32</v>
      </c>
      <c r="F196" t="inlineStr">
        <is>
          <t>Automatico</t>
        </is>
      </c>
      <c r="G196" t="n">
        <v>0.29</v>
      </c>
      <c r="H196" t="n">
        <v>110.34</v>
      </c>
      <c r="I196" t="n">
        <v>20</v>
      </c>
      <c r="J196" t="n">
        <v>20</v>
      </c>
      <c r="K196" t="inlineStr">
        <is>
          <t>TOBLERONE</t>
        </is>
      </c>
      <c r="L196" t="n">
        <v>0</v>
      </c>
      <c r="M196" t="n">
        <v>0</v>
      </c>
      <c r="N196" t="n">
        <v>0</v>
      </c>
      <c r="O196" t="n">
        <v>0</v>
      </c>
      <c r="P196" t="n">
        <v>259</v>
      </c>
      <c r="Q196" t="n">
        <v>146</v>
      </c>
      <c r="R196" t="n">
        <v>19</v>
      </c>
      <c r="S196" t="n">
        <v>20</v>
      </c>
      <c r="T196" t="n">
        <v>33</v>
      </c>
      <c r="U196">
        <f>IF(S196&lt;=0,0, IF( E196+I196 &gt;= MAX((S196/30)*V196, S196*1.2), 0, CEILING( (MAX((S196/30)*V196, S196*1.2) - (E196+I196)) / J196, 1) * J196))</f>
        <v/>
      </c>
      <c r="V196" t="n">
        <v>22</v>
      </c>
      <c r="W196">
        <f>U196/J196</f>
        <v/>
      </c>
    </row>
    <row r="197">
      <c r="A197" t="inlineStr">
        <is>
          <t>ASEO Y LIMPIEZA DEL HOGAR</t>
        </is>
      </c>
      <c r="B197" t="n">
        <v>6</v>
      </c>
      <c r="C197" t="inlineStr">
        <is>
          <t>7509546694511</t>
        </is>
      </c>
      <c r="D197" t="inlineStr">
        <is>
          <t xml:space="preserve">LIMPIADOR MULTIUSOS ULTRA FRESCURA BRISA PRIMAVERAL FABULOSO 2 LT. </t>
        </is>
      </c>
      <c r="E197" t="n">
        <v>32</v>
      </c>
      <c r="F197" t="inlineStr">
        <is>
          <t>Automatico</t>
        </is>
      </c>
      <c r="G197" t="n">
        <v>0.33</v>
      </c>
      <c r="H197" t="n">
        <v>96.95999999999999</v>
      </c>
      <c r="I197" t="n">
        <v>36</v>
      </c>
      <c r="J197" t="n">
        <v>6</v>
      </c>
      <c r="K197" t="inlineStr">
        <is>
          <t>FABULOSO</t>
        </is>
      </c>
      <c r="L197" t="n">
        <v>0</v>
      </c>
      <c r="M197" t="n">
        <v>0</v>
      </c>
      <c r="N197" t="n">
        <v>0</v>
      </c>
      <c r="O197" t="n">
        <v>0</v>
      </c>
      <c r="P197" t="n">
        <v>214</v>
      </c>
      <c r="Q197" t="n">
        <v>12</v>
      </c>
      <c r="R197" t="n">
        <v>6</v>
      </c>
      <c r="S197" t="n">
        <v>8</v>
      </c>
      <c r="T197" t="n">
        <v>0</v>
      </c>
      <c r="U197">
        <f>IF(S197&lt;=0,0, IF( E197+I197 &gt;= MAX((S197/30)*V197, S197*1.2), 0, CEILING( (MAX((S197/30)*V197, S197*1.2) - (E197+I197)) / J197, 1) * J197))</f>
        <v/>
      </c>
      <c r="V197" t="n">
        <v>18</v>
      </c>
      <c r="W197">
        <f>U197/J197</f>
        <v/>
      </c>
    </row>
    <row r="198">
      <c r="A198" t="inlineStr">
        <is>
          <t>ABARROTES BASICOS</t>
        </is>
      </c>
      <c r="B198" t="n">
        <v>23</v>
      </c>
      <c r="C198" t="inlineStr">
        <is>
          <t>8076809525381</t>
        </is>
      </c>
      <c r="D198" t="inlineStr">
        <is>
          <t xml:space="preserve">PASTA PARA SOPA CAPELLINI  BARILLA 500 GRS </t>
        </is>
      </c>
      <c r="E198" t="n">
        <v>32</v>
      </c>
      <c r="F198" t="inlineStr">
        <is>
          <t>Automatico</t>
        </is>
      </c>
      <c r="G198" t="n">
        <v>0.77</v>
      </c>
      <c r="H198" t="n">
        <v>46.75</v>
      </c>
      <c r="I198" t="n">
        <v>25</v>
      </c>
      <c r="J198" t="n">
        <v>25</v>
      </c>
      <c r="K198" t="inlineStr">
        <is>
          <t>BARILLA</t>
        </is>
      </c>
      <c r="L198" t="n">
        <v>0</v>
      </c>
      <c r="M198" t="n">
        <v>0</v>
      </c>
      <c r="N198" t="n">
        <v>0</v>
      </c>
      <c r="O198" t="n">
        <v>0</v>
      </c>
      <c r="P198" t="n">
        <v>338</v>
      </c>
      <c r="Q198" t="n">
        <v>342</v>
      </c>
      <c r="R198" t="n">
        <v>23</v>
      </c>
      <c r="S198" t="n">
        <v>25</v>
      </c>
      <c r="T198" t="n">
        <v>41</v>
      </c>
      <c r="U198">
        <f>IF(S198&lt;=0,0, IF( E198+I198 &gt;= MAX((S198/30)*V198, S198*1.2), 0, CEILING( (MAX((S198/30)*V198, S198*1.2) - (E198+I198)) / J198, 1) * J198))</f>
        <v/>
      </c>
      <c r="V198" t="n">
        <v>22</v>
      </c>
      <c r="W198">
        <f>U198/J198</f>
        <v/>
      </c>
    </row>
    <row r="199">
      <c r="A199" t="inlineStr">
        <is>
          <t>DULCERIA IVA</t>
        </is>
      </c>
      <c r="B199" t="n">
        <v>320</v>
      </c>
      <c r="C199" t="inlineStr">
        <is>
          <t>7622210589194</t>
        </is>
      </c>
      <c r="D199" t="inlineStr">
        <is>
          <t xml:space="preserve">GOMA DE MASCAR FRESA MEGA  BUBBALOO 39 GRS </t>
        </is>
      </c>
      <c r="E199" t="n">
        <v>32</v>
      </c>
      <c r="F199" t="inlineStr">
        <is>
          <t>Automatico</t>
        </is>
      </c>
      <c r="G199" t="n">
        <v>0.97</v>
      </c>
      <c r="H199" t="n">
        <v>32.98</v>
      </c>
      <c r="I199" t="n">
        <v>18</v>
      </c>
      <c r="J199" t="n">
        <v>18</v>
      </c>
      <c r="K199" t="inlineStr">
        <is>
          <t>BUBBALOO</t>
        </is>
      </c>
      <c r="L199" t="n">
        <v>0</v>
      </c>
      <c r="M199" t="n">
        <v>0</v>
      </c>
      <c r="N199" t="n">
        <v>0</v>
      </c>
      <c r="O199" t="n">
        <v>0</v>
      </c>
      <c r="P199" t="n">
        <v>185</v>
      </c>
      <c r="Q199" t="n">
        <v>357</v>
      </c>
      <c r="R199" t="n">
        <v>20</v>
      </c>
      <c r="S199" t="n">
        <v>20</v>
      </c>
      <c r="T199" t="n">
        <v>13</v>
      </c>
      <c r="U199">
        <f>IF(S199&lt;=0,0, IF( E199+I199 &gt;= MAX((S199/30)*V199, S199*1.2), 0, CEILING( (MAX((S199/30)*V199, S199*1.2) - (E199+I199)) / J199, 1) * J199))</f>
        <v/>
      </c>
      <c r="V199" t="n">
        <v>18</v>
      </c>
      <c r="W199">
        <f>U199/J199</f>
        <v/>
      </c>
    </row>
    <row r="200">
      <c r="A200" t="inlineStr">
        <is>
          <t>ABA. NO COMESTIBLES MP IVA</t>
        </is>
      </c>
      <c r="B200" t="n">
        <v>21</v>
      </c>
      <c r="C200" t="inlineStr">
        <is>
          <t>7506409019207</t>
        </is>
      </c>
      <c r="D200" t="inlineStr">
        <is>
          <t xml:space="preserve">JERINGA DE COCINA PARA RELLENAR ESTANDAR GOLDEN HILLS 30 ML. </t>
        </is>
      </c>
      <c r="E200" t="n">
        <v>32</v>
      </c>
      <c r="F200" t="inlineStr">
        <is>
          <t>Automatico</t>
        </is>
      </c>
      <c r="G200" t="n">
        <v>0.76</v>
      </c>
      <c r="H200" t="n">
        <v>42.1</v>
      </c>
      <c r="I200" t="n">
        <v>0</v>
      </c>
      <c r="J200" t="n">
        <v>12</v>
      </c>
      <c r="K200" t="inlineStr">
        <is>
          <t>GOLDEN HILLS</t>
        </is>
      </c>
      <c r="L200" t="n">
        <v>9.89473684210526</v>
      </c>
      <c r="M200" t="n">
        <v>7.519999999999998</v>
      </c>
      <c r="N200" t="n">
        <v>9.89473684210526</v>
      </c>
      <c r="O200" t="n">
        <v>7.519999999999998</v>
      </c>
      <c r="P200" t="n">
        <v>85</v>
      </c>
      <c r="Q200" t="n">
        <v>46</v>
      </c>
      <c r="R200" t="n">
        <v>36</v>
      </c>
      <c r="S200" t="n">
        <v>36</v>
      </c>
      <c r="T200" t="n">
        <v>25</v>
      </c>
      <c r="U200">
        <f>IF(S200&lt;=0,0, IF( E200+I200 &gt;= MAX((S200/30)*V200, S200*1.2), 0, CEILING( (MAX((S200/30)*V200, S200*1.2) - (E200+I200)) / J200, 1) * J200))</f>
        <v/>
      </c>
      <c r="V200" t="n">
        <v>52</v>
      </c>
      <c r="W200">
        <f>U200/J200</f>
        <v/>
      </c>
    </row>
    <row r="201">
      <c r="A201" t="inlineStr">
        <is>
          <t>ASEO Y LIMPIEZA DEL HOGAR</t>
        </is>
      </c>
      <c r="B201" t="n">
        <v>6</v>
      </c>
      <c r="C201" t="inlineStr">
        <is>
          <t>7500435247092</t>
        </is>
      </c>
      <c r="D201" t="inlineStr">
        <is>
          <t xml:space="preserve">DETERGENTE LAVATRASTES LIMPIEZA SUAVE  DAWN 750 ML. </t>
        </is>
      </c>
      <c r="E201" t="n">
        <v>32</v>
      </c>
      <c r="F201" t="inlineStr">
        <is>
          <t>Automatico</t>
        </is>
      </c>
      <c r="G201" t="n">
        <v>1.36</v>
      </c>
      <c r="H201" t="n">
        <v>23.52</v>
      </c>
      <c r="I201" t="n">
        <v>12</v>
      </c>
      <c r="J201" t="n">
        <v>12</v>
      </c>
      <c r="K201" t="inlineStr">
        <is>
          <t>DAWN</t>
        </is>
      </c>
      <c r="L201" t="n">
        <v>0</v>
      </c>
      <c r="M201" t="n">
        <v>0</v>
      </c>
      <c r="N201" t="n">
        <v>0</v>
      </c>
      <c r="O201" t="n">
        <v>0</v>
      </c>
      <c r="P201" t="n">
        <v>196</v>
      </c>
      <c r="Q201" t="n">
        <v>23</v>
      </c>
      <c r="R201" t="n">
        <v>25</v>
      </c>
      <c r="S201" t="n">
        <v>25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22</v>
      </c>
      <c r="W201">
        <f>U201/J201</f>
        <v/>
      </c>
    </row>
    <row r="202">
      <c r="A202" t="inlineStr">
        <is>
          <t>ALIMENTOS SIN AZUCAR</t>
        </is>
      </c>
      <c r="B202" t="n">
        <v>112</v>
      </c>
      <c r="C202" t="inlineStr">
        <is>
          <t>8410175068453</t>
        </is>
      </c>
      <c r="D202" t="inlineStr">
        <is>
          <t xml:space="preserve">MERMELADA DE FRESA SIN AZUCAR HERO 280 GRS </t>
        </is>
      </c>
      <c r="E202" t="n">
        <v>32</v>
      </c>
      <c r="F202" t="inlineStr">
        <is>
          <t>Automatico</t>
        </is>
      </c>
      <c r="G202" t="n">
        <v>0.92</v>
      </c>
      <c r="H202" t="n">
        <v>36.95</v>
      </c>
      <c r="I202" t="n">
        <v>24</v>
      </c>
      <c r="J202" t="n">
        <v>8</v>
      </c>
      <c r="K202" t="inlineStr">
        <is>
          <t>HERO</t>
        </is>
      </c>
      <c r="L202" t="n">
        <v>0</v>
      </c>
      <c r="M202" t="n">
        <v>0</v>
      </c>
      <c r="N202" t="n">
        <v>0</v>
      </c>
      <c r="O202" t="n">
        <v>0</v>
      </c>
      <c r="P202" t="n">
        <v>333</v>
      </c>
      <c r="Q202" t="n">
        <v>171</v>
      </c>
      <c r="R202" t="n">
        <v>24</v>
      </c>
      <c r="S202" t="n">
        <v>24</v>
      </c>
      <c r="T202" t="n">
        <v>19</v>
      </c>
      <c r="U202">
        <f>IF(S202&lt;=0,0, IF( E202+I202 &gt;= MAX((S202/30)*V202, S202*1.2), 0, CEILING( (MAX((S202/30)*V202, S202*1.2) - (E202+I202)) / J202, 1) * J202))</f>
        <v/>
      </c>
      <c r="V202" t="n">
        <v>22</v>
      </c>
      <c r="W202">
        <f>U202/J202</f>
        <v/>
      </c>
    </row>
    <row r="203">
      <c r="A203" t="inlineStr">
        <is>
          <t>CERVEZA</t>
        </is>
      </c>
      <c r="B203" t="n">
        <v>114</v>
      </c>
      <c r="C203" t="inlineStr">
        <is>
          <t>41030851</t>
        </is>
      </c>
      <c r="D203" t="inlineStr">
        <is>
          <t xml:space="preserve">CERVEZA  OSCURA MUNICH FLENSBURGER 330 ML. </t>
        </is>
      </c>
      <c r="E203" t="n">
        <v>32</v>
      </c>
      <c r="F203" t="inlineStr">
        <is>
          <t>Automatico</t>
        </is>
      </c>
      <c r="G203" t="n">
        <v>0.61</v>
      </c>
      <c r="H203" t="n">
        <v>52.45</v>
      </c>
      <c r="I203" t="n">
        <v>24</v>
      </c>
      <c r="J203" t="n">
        <v>24</v>
      </c>
      <c r="K203" t="inlineStr">
        <is>
          <t>FLENSBURGER</t>
        </is>
      </c>
      <c r="L203" t="n">
        <v>0</v>
      </c>
      <c r="M203" t="n">
        <v>0</v>
      </c>
      <c r="N203" t="n">
        <v>0</v>
      </c>
      <c r="O203" t="n">
        <v>0</v>
      </c>
      <c r="P203" t="n">
        <v>99</v>
      </c>
      <c r="Q203" t="n">
        <v>70</v>
      </c>
      <c r="R203" t="n">
        <v>16</v>
      </c>
      <c r="S203" t="n">
        <v>16</v>
      </c>
      <c r="T203" t="n">
        <v>7</v>
      </c>
      <c r="U203">
        <f>IF(S203&lt;=0,0, IF( E203+I203 &gt;= MAX((S203/30)*V203, S203*1.2), 0, CEILING( (MAX((S203/30)*V203, S203*1.2) - (E203+I203)) / J203, 1) * J203))</f>
        <v/>
      </c>
      <c r="V203" t="n">
        <v>36</v>
      </c>
      <c r="W203">
        <f>U203/J203</f>
        <v/>
      </c>
    </row>
    <row r="204">
      <c r="A204" t="inlineStr">
        <is>
          <t>ALIMENTO Y ACCESORIOS P/MASCOTA MP IVA</t>
        </is>
      </c>
      <c r="B204" t="n">
        <v>107</v>
      </c>
      <c r="C204" t="inlineStr">
        <is>
          <t>7506409024027</t>
        </is>
      </c>
      <c r="D204" t="inlineStr">
        <is>
          <t xml:space="preserve">CARNAZA NATURAL HUESO 3-4 PULGADAS PET S CLUB 5 PZA </t>
        </is>
      </c>
      <c r="E204" t="n">
        <v>32</v>
      </c>
      <c r="F204" t="inlineStr">
        <is>
          <t>Automatico</t>
        </is>
      </c>
      <c r="G204" t="n">
        <v>0.75</v>
      </c>
      <c r="H204" t="n">
        <v>42.66</v>
      </c>
      <c r="I204" t="n">
        <v>24</v>
      </c>
      <c r="J204" t="n">
        <v>12</v>
      </c>
      <c r="K204" t="inlineStr">
        <is>
          <t>PET S CLUB</t>
        </is>
      </c>
      <c r="L204" t="n">
        <v>15.33333333333334</v>
      </c>
      <c r="M204" t="n">
        <v>11.5</v>
      </c>
      <c r="N204" t="n">
        <v>0</v>
      </c>
      <c r="O204" t="n">
        <v>0</v>
      </c>
      <c r="P204" t="n">
        <v>81</v>
      </c>
      <c r="Q204" t="n">
        <v>21</v>
      </c>
      <c r="R204" t="n">
        <v>9</v>
      </c>
      <c r="S204" t="n">
        <v>9</v>
      </c>
      <c r="T204" t="n">
        <v>6</v>
      </c>
      <c r="U204">
        <f>IF(S204&lt;=0,0, IF( E204+I204 &gt;= MAX((S204/30)*V204, S204*1.2), 0, CEILING( (MAX((S204/30)*V204, S204*1.2) - (E204+I204)) / J204, 1) * J204))</f>
        <v/>
      </c>
      <c r="V204" t="n">
        <v>58</v>
      </c>
      <c r="W204">
        <f>U204/J204</f>
        <v/>
      </c>
    </row>
    <row r="205">
      <c r="A205" t="inlineStr">
        <is>
          <t>ALIMENTO Y ACCESORIOS P/MASCOTA MP IVA</t>
        </is>
      </c>
      <c r="B205" t="n">
        <v>107</v>
      </c>
      <c r="C205" t="inlineStr">
        <is>
          <t>7506409024102</t>
        </is>
      </c>
      <c r="D205" t="inlineStr">
        <is>
          <t xml:space="preserve">CARNAZA NATURAL HUESO 4-5 PULGADAS PET S CLUB 3 PZA </t>
        </is>
      </c>
      <c r="E205" t="n">
        <v>32</v>
      </c>
      <c r="F205" t="inlineStr">
        <is>
          <t>Automatico</t>
        </is>
      </c>
      <c r="G205" t="n">
        <v>0.48</v>
      </c>
      <c r="H205" t="n">
        <v>66.66</v>
      </c>
      <c r="I205" t="n">
        <v>18</v>
      </c>
      <c r="J205" t="n">
        <v>9</v>
      </c>
      <c r="K205" t="inlineStr">
        <is>
          <t>PET S CLUB</t>
        </is>
      </c>
      <c r="L205" t="n">
        <v>0</v>
      </c>
      <c r="M205" t="n">
        <v>0</v>
      </c>
      <c r="N205" t="n">
        <v>0</v>
      </c>
      <c r="O205" t="n">
        <v>0</v>
      </c>
      <c r="P205" t="n">
        <v>121</v>
      </c>
      <c r="Q205" t="n">
        <v>43</v>
      </c>
      <c r="R205" t="n">
        <v>13</v>
      </c>
      <c r="S205" t="n">
        <v>13</v>
      </c>
      <c r="T205" t="n">
        <v>27</v>
      </c>
      <c r="U205">
        <f>IF(S205&lt;=0,0, IF( E205+I205 &gt;= MAX((S205/30)*V205, S205*1.2), 0, CEILING( (MAX((S205/30)*V205, S205*1.2) - (E205+I205)) / J205, 1) * J205))</f>
        <v/>
      </c>
      <c r="V205" t="n">
        <v>58</v>
      </c>
      <c r="W205">
        <f>U205/J205</f>
        <v/>
      </c>
    </row>
    <row r="206">
      <c r="A206" t="inlineStr">
        <is>
          <t>GALLETAS, PAN Y UNTABLES IEPS</t>
        </is>
      </c>
      <c r="B206" t="n">
        <v>410</v>
      </c>
      <c r="C206" t="inlineStr">
        <is>
          <t>7501022889527</t>
        </is>
      </c>
      <c r="D206" t="inlineStr">
        <is>
          <t xml:space="preserve">CAJETA QUEMADA  CORO 354 GRS </t>
        </is>
      </c>
      <c r="E206" t="n">
        <v>33</v>
      </c>
      <c r="F206" t="inlineStr">
        <is>
          <t>Automatico</t>
        </is>
      </c>
      <c r="G206" t="n">
        <v>0.14</v>
      </c>
      <c r="H206" t="n">
        <v>235.71</v>
      </c>
      <c r="I206" t="n">
        <v>24</v>
      </c>
      <c r="J206" t="n">
        <v>24</v>
      </c>
      <c r="K206" t="inlineStr">
        <is>
          <t>CORO</t>
        </is>
      </c>
      <c r="L206" t="n">
        <v>0</v>
      </c>
      <c r="M206" t="n">
        <v>0</v>
      </c>
      <c r="N206" t="n">
        <v>0</v>
      </c>
      <c r="O206" t="n">
        <v>0</v>
      </c>
      <c r="P206" t="n">
        <v>51</v>
      </c>
      <c r="Q206" t="n">
        <v>51</v>
      </c>
      <c r="R206" t="n">
        <v>6</v>
      </c>
      <c r="S206" t="n">
        <v>6</v>
      </c>
      <c r="T206" t="n">
        <v>3</v>
      </c>
      <c r="U206">
        <f>IF(S206&lt;=0,0, IF( E206+I206 &gt;= MAX((S206/30)*V206, S206*1.2), 0, CEILING( (MAX((S206/30)*V206, S206*1.2) - (E206+I206)) / J206, 1) * J206))</f>
        <v/>
      </c>
      <c r="V206" t="n">
        <v>36</v>
      </c>
      <c r="W206">
        <f>U206/J206</f>
        <v/>
      </c>
    </row>
    <row r="207">
      <c r="A207" t="inlineStr">
        <is>
          <t>PROTECCION FEMENINA TASA 0</t>
        </is>
      </c>
      <c r="B207" t="n">
        <v>381</v>
      </c>
      <c r="C207" t="inlineStr">
        <is>
          <t>7506425628926</t>
        </is>
      </c>
      <c r="D207" t="inlineStr">
        <is>
          <t xml:space="preserve">TOALLA FEMENINA NOCTURNA CON ALAS MAXI KOTEX 30 PZA </t>
        </is>
      </c>
      <c r="E207" t="n">
        <v>33</v>
      </c>
      <c r="F207" t="inlineStr">
        <is>
          <t>Automatico</t>
        </is>
      </c>
      <c r="G207" t="n">
        <v>0.68</v>
      </c>
      <c r="H207" t="n">
        <v>51.47</v>
      </c>
      <c r="I207" t="n">
        <v>0</v>
      </c>
      <c r="J207" t="n">
        <v>12</v>
      </c>
      <c r="K207" t="inlineStr">
        <is>
          <t>KOTEX</t>
        </is>
      </c>
      <c r="L207" t="n">
        <v>0</v>
      </c>
      <c r="M207" t="n">
        <v>0</v>
      </c>
      <c r="N207" t="n">
        <v>0</v>
      </c>
      <c r="O207" t="n">
        <v>0</v>
      </c>
      <c r="P207" t="n">
        <v>316</v>
      </c>
      <c r="Q207" t="n">
        <v>295</v>
      </c>
      <c r="R207" t="n">
        <v>12</v>
      </c>
      <c r="S207" t="n">
        <v>14</v>
      </c>
      <c r="T207" t="n">
        <v>27</v>
      </c>
      <c r="U207">
        <f>IF(S207&lt;=0,0, IF( E207+I207 &gt;= MAX((S207/30)*V207, S207*1.2), 0, CEILING( (MAX((S207/30)*V207, S207*1.2) - (E207+I207)) / J207, 1) * J207))</f>
        <v/>
      </c>
      <c r="V207" t="n">
        <v>22</v>
      </c>
      <c r="W207">
        <f>U207/J207</f>
        <v/>
      </c>
    </row>
    <row r="208">
      <c r="A208" t="inlineStr">
        <is>
          <t>PROTECCION FEMENINA TASA 0</t>
        </is>
      </c>
      <c r="B208" t="n">
        <v>381</v>
      </c>
      <c r="C208" t="inlineStr">
        <is>
          <t>7501019036422</t>
        </is>
      </c>
      <c r="D208" t="inlineStr">
        <is>
          <t xml:space="preserve">TAMPON SUPER PLUS COMPACTO SABA 10 PZA </t>
        </is>
      </c>
      <c r="E208" t="n">
        <v>33</v>
      </c>
      <c r="F208" t="inlineStr">
        <is>
          <t>Automatico</t>
        </is>
      </c>
      <c r="G208" t="n">
        <v>0.31</v>
      </c>
      <c r="H208" t="n">
        <v>106.45</v>
      </c>
      <c r="I208" t="n">
        <v>24</v>
      </c>
      <c r="J208" t="n">
        <v>24</v>
      </c>
      <c r="K208" t="inlineStr">
        <is>
          <t>SABA</t>
        </is>
      </c>
      <c r="L208" t="n">
        <v>0</v>
      </c>
      <c r="M208" t="n">
        <v>0</v>
      </c>
      <c r="N208" t="n">
        <v>0</v>
      </c>
      <c r="O208" t="n">
        <v>0</v>
      </c>
      <c r="P208" t="n">
        <v>232</v>
      </c>
      <c r="Q208" t="n">
        <v>296</v>
      </c>
      <c r="R208" t="n">
        <v>12</v>
      </c>
      <c r="S208" t="n">
        <v>12</v>
      </c>
      <c r="T208" t="n">
        <v>19</v>
      </c>
      <c r="U208">
        <f>IF(S208&lt;=0,0, IF( E208+I208 &gt;= MAX((S208/30)*V208, S208*1.2), 0, CEILING( (MAX((S208/30)*V208, S208*1.2) - (E208+I208)) / J208, 1) * J208))</f>
        <v/>
      </c>
      <c r="V208" t="n">
        <v>22</v>
      </c>
      <c r="W208">
        <f>U208/J208</f>
        <v/>
      </c>
    </row>
    <row r="209">
      <c r="A209" t="inlineStr">
        <is>
          <t>ABARROTES BASICOS</t>
        </is>
      </c>
      <c r="B209" t="n">
        <v>23</v>
      </c>
      <c r="C209" t="inlineStr">
        <is>
          <t>7501058642608</t>
        </is>
      </c>
      <c r="D209" t="inlineStr">
        <is>
          <t xml:space="preserve">CAFE SOLUBLE LIOFILIZADO GOURMET BLEND  NESCAFE 100 GRS </t>
        </is>
      </c>
      <c r="E209" t="n">
        <v>33</v>
      </c>
      <c r="F209" t="inlineStr">
        <is>
          <t>Automatico</t>
        </is>
      </c>
      <c r="G209" t="n">
        <v>1.27</v>
      </c>
      <c r="H209" t="n">
        <v>25.98</v>
      </c>
      <c r="I209" t="n">
        <v>0</v>
      </c>
      <c r="J209" t="n">
        <v>12</v>
      </c>
      <c r="K209" t="inlineStr">
        <is>
          <t>NESCAFE</t>
        </is>
      </c>
      <c r="L209" t="n">
        <v>0</v>
      </c>
      <c r="M209" t="n">
        <v>0</v>
      </c>
      <c r="N209" t="n">
        <v>0</v>
      </c>
      <c r="O209" t="n">
        <v>0</v>
      </c>
      <c r="P209" t="n">
        <v>231</v>
      </c>
      <c r="Q209" t="n">
        <v>269</v>
      </c>
      <c r="R209" t="n">
        <v>31</v>
      </c>
      <c r="S209" t="n">
        <v>31</v>
      </c>
      <c r="T209" t="n">
        <v>16</v>
      </c>
      <c r="U209">
        <f>IF(S209&lt;=0,0, IF( E209+I209 &gt;= MAX((S209/30)*V209, S209*1.2), 0, CEILING( (MAX((S209/30)*V209, S209*1.2) - (E209+I209)) / J209, 1) * J209))</f>
        <v/>
      </c>
      <c r="V209" t="n">
        <v>22</v>
      </c>
      <c r="W209">
        <f>U209/J209</f>
        <v/>
      </c>
    </row>
    <row r="210">
      <c r="A210" t="inlineStr">
        <is>
          <t>ABARROTES BASICOS</t>
        </is>
      </c>
      <c r="B210" t="n">
        <v>23</v>
      </c>
      <c r="C210" t="inlineStr">
        <is>
          <t>8410069017987</t>
        </is>
      </c>
      <c r="D210" t="inlineStr">
        <is>
          <t xml:space="preserve">PASTA CORTA FINA PAJARITAS VEGETALES GALLO 450 GRS </t>
        </is>
      </c>
      <c r="E210" t="n">
        <v>34</v>
      </c>
      <c r="F210" t="inlineStr">
        <is>
          <t>Automatico</t>
        </is>
      </c>
      <c r="G210" t="n">
        <v>0.2</v>
      </c>
      <c r="H210" t="n">
        <v>170</v>
      </c>
      <c r="I210" t="n">
        <v>0</v>
      </c>
      <c r="J210" t="n">
        <v>18</v>
      </c>
      <c r="K210" t="inlineStr">
        <is>
          <t>GALLO</t>
        </is>
      </c>
      <c r="L210" t="n">
        <v>0</v>
      </c>
      <c r="M210" t="n">
        <v>0</v>
      </c>
      <c r="N210" t="n">
        <v>0</v>
      </c>
      <c r="O210" t="n">
        <v>0</v>
      </c>
      <c r="P210" t="n">
        <v>51</v>
      </c>
      <c r="Q210" t="n">
        <v>123</v>
      </c>
      <c r="R210" t="n">
        <v>7</v>
      </c>
      <c r="S210" t="n">
        <v>7</v>
      </c>
      <c r="T210" t="n">
        <v>8</v>
      </c>
      <c r="U210">
        <f>IF(S210&lt;=0,0, IF( E210+I210 &gt;= MAX((S210/30)*V210, S210*1.2), 0, CEILING( (MAX((S210/30)*V210, S210*1.2) - (E210+I210)) / J210, 1) * J210))</f>
        <v/>
      </c>
      <c r="V210" t="n">
        <v>22</v>
      </c>
      <c r="W210">
        <f>U210/J210</f>
        <v/>
      </c>
    </row>
    <row r="211">
      <c r="A211" t="inlineStr">
        <is>
          <t>ABA. COMESTIBLES MP IEPS</t>
        </is>
      </c>
      <c r="B211" t="n">
        <v>365</v>
      </c>
      <c r="C211" t="inlineStr">
        <is>
          <t>38629002068</t>
        </is>
      </c>
      <c r="D211" t="inlineStr">
        <is>
          <t xml:space="preserve">GALLETAS SABOR COCO MARIANITAS  LA MODERNA 185 GRS </t>
        </is>
      </c>
      <c r="E211" t="n">
        <v>34</v>
      </c>
      <c r="F211" t="inlineStr">
        <is>
          <t>Automatico</t>
        </is>
      </c>
      <c r="G211" t="n">
        <v>0.93</v>
      </c>
      <c r="H211" t="n">
        <v>38.7</v>
      </c>
      <c r="I211" t="n">
        <v>20</v>
      </c>
      <c r="J211" t="n">
        <v>20</v>
      </c>
      <c r="K211" t="inlineStr">
        <is>
          <t>LA MODERNA</t>
        </is>
      </c>
      <c r="L211" t="n">
        <v>0</v>
      </c>
      <c r="M211" t="n">
        <v>0</v>
      </c>
      <c r="N211" t="n">
        <v>0</v>
      </c>
      <c r="O211" t="n">
        <v>0</v>
      </c>
      <c r="P211" t="n">
        <v>393</v>
      </c>
      <c r="Q211" t="n">
        <v>151</v>
      </c>
      <c r="R211" t="n">
        <v>28</v>
      </c>
      <c r="S211" t="n">
        <v>29</v>
      </c>
      <c r="T211" t="n">
        <v>25</v>
      </c>
      <c r="U211">
        <f>IF(S211&lt;=0,0, IF( E211+I211 &gt;= MAX((S211/30)*V211, S211*1.2), 0, CEILING( (MAX((S211/30)*V211, S211*1.2) - (E211+I211)) / J211, 1) * J211))</f>
        <v/>
      </c>
      <c r="V211" t="n">
        <v>32</v>
      </c>
      <c r="W211">
        <f>U211/J211</f>
        <v/>
      </c>
    </row>
    <row r="212">
      <c r="A212" t="inlineStr">
        <is>
          <t>ASEO Y LIMPIEZA DEL HOGAR</t>
        </is>
      </c>
      <c r="B212" t="n">
        <v>6</v>
      </c>
      <c r="C212" t="inlineStr">
        <is>
          <t>7502243740383</t>
        </is>
      </c>
      <c r="D212" t="inlineStr">
        <is>
          <t xml:space="preserve">VELADORA DIA DE MUERTOS  AZUCENA 1 PZA </t>
        </is>
      </c>
      <c r="E212" t="n">
        <v>35</v>
      </c>
      <c r="F212" t="inlineStr">
        <is>
          <t>Automatico</t>
        </is>
      </c>
      <c r="G212" t="n">
        <v>1.15</v>
      </c>
      <c r="H212" t="n">
        <v>30.43</v>
      </c>
      <c r="I212" t="n">
        <v>20</v>
      </c>
      <c r="J212" t="n">
        <v>20</v>
      </c>
      <c r="K212" t="inlineStr">
        <is>
          <t>AZUCENA</t>
        </is>
      </c>
      <c r="L212" t="n">
        <v>5.565217391304344</v>
      </c>
      <c r="M212" t="n">
        <v>6.399999999999995</v>
      </c>
      <c r="N212" t="n">
        <v>0</v>
      </c>
      <c r="O212" t="n">
        <v>0</v>
      </c>
      <c r="P212" t="n">
        <v>166</v>
      </c>
      <c r="Q212" t="n">
        <v>152</v>
      </c>
      <c r="R212" t="n">
        <v>33</v>
      </c>
      <c r="S212" t="n">
        <v>34</v>
      </c>
      <c r="T212" t="n">
        <v>13</v>
      </c>
      <c r="U212">
        <f>IF(S212&lt;=0,0, IF( E212+I212 &gt;= MAX((S212/30)*V212, S212*1.2), 0, CEILING( (MAX((S212/30)*V212, S212*1.2) - (E212+I212)) / J212, 1) * J212))</f>
        <v/>
      </c>
      <c r="V212" t="n">
        <v>36</v>
      </c>
      <c r="W212">
        <f>U212/J212</f>
        <v/>
      </c>
    </row>
    <row r="213">
      <c r="A213" t="inlineStr">
        <is>
          <t>ASEO Y LIMPIEZA DEL HOGAR</t>
        </is>
      </c>
      <c r="B213" t="n">
        <v>6</v>
      </c>
      <c r="C213" t="inlineStr">
        <is>
          <t>7501032913687</t>
        </is>
      </c>
      <c r="D213" t="inlineStr">
        <is>
          <t xml:space="preserve">AROMATIZANTE EN AEROSOL ABRAZOS DE VAINILLA GLADE 345 GRS </t>
        </is>
      </c>
      <c r="E213" t="n">
        <v>35</v>
      </c>
      <c r="F213" t="inlineStr">
        <is>
          <t>Automatico</t>
        </is>
      </c>
      <c r="G213" t="n">
        <v>0.36</v>
      </c>
      <c r="H213" t="n">
        <v>97.22</v>
      </c>
      <c r="I213" t="n">
        <v>0</v>
      </c>
      <c r="J213" t="n">
        <v>12</v>
      </c>
      <c r="K213" t="inlineStr">
        <is>
          <t>GLADE</t>
        </is>
      </c>
      <c r="L213" t="n">
        <v>0</v>
      </c>
      <c r="M213" t="n">
        <v>0</v>
      </c>
      <c r="N213" t="n">
        <v>0</v>
      </c>
      <c r="O213" t="n">
        <v>0</v>
      </c>
      <c r="P213" t="n">
        <v>163</v>
      </c>
      <c r="Q213" t="n">
        <v>232</v>
      </c>
      <c r="R213" t="n">
        <v>10</v>
      </c>
      <c r="S213" t="n">
        <v>10</v>
      </c>
      <c r="T213" t="n">
        <v>22</v>
      </c>
      <c r="U213">
        <f>IF(S213&lt;=0,0, IF( E213+I213 &gt;= MAX((S213/30)*V213, S213*1.2), 0, CEILING( (MAX((S213/30)*V213, S213*1.2) - (E213+I213)) / J213, 1) * J213))</f>
        <v/>
      </c>
      <c r="V213" t="n">
        <v>22</v>
      </c>
      <c r="W213">
        <f>U213/J213</f>
        <v/>
      </c>
    </row>
    <row r="214">
      <c r="A214" t="inlineStr">
        <is>
          <t>CONSERVAS</t>
        </is>
      </c>
      <c r="B214" t="n">
        <v>143</v>
      </c>
      <c r="C214" t="inlineStr">
        <is>
          <t>7501041418388</t>
        </is>
      </c>
      <c r="D214" t="inlineStr">
        <is>
          <t xml:space="preserve">ATUN EN ACEITE  TUNY 75 GRS </t>
        </is>
      </c>
      <c r="E214" t="n">
        <v>35</v>
      </c>
      <c r="F214" t="inlineStr">
        <is>
          <t>Automatico</t>
        </is>
      </c>
      <c r="G214" t="n">
        <v>0.85</v>
      </c>
      <c r="H214" t="n">
        <v>41.17</v>
      </c>
      <c r="I214" t="n">
        <v>48</v>
      </c>
      <c r="J214" t="n">
        <v>24</v>
      </c>
      <c r="K214" t="inlineStr">
        <is>
          <t>TUNY</t>
        </is>
      </c>
      <c r="L214" t="n">
        <v>0</v>
      </c>
      <c r="M214" t="n">
        <v>0</v>
      </c>
      <c r="N214" t="n">
        <v>0</v>
      </c>
      <c r="O214" t="n">
        <v>0</v>
      </c>
      <c r="P214" t="n">
        <v>457</v>
      </c>
      <c r="Q214" t="n">
        <v>533</v>
      </c>
      <c r="R214" t="n">
        <v>25</v>
      </c>
      <c r="S214" t="n">
        <v>27</v>
      </c>
      <c r="T214" t="n">
        <v>25</v>
      </c>
      <c r="U214">
        <f>IF(S214&lt;=0,0, IF( E214+I214 &gt;= MAX((S214/30)*V214, S214*1.2), 0, CEILING( (MAX((S214/30)*V214, S214*1.2) - (E214+I214)) / J214, 1) * J214))</f>
        <v/>
      </c>
      <c r="V214" t="n">
        <v>22</v>
      </c>
      <c r="W214">
        <f>U214/J214</f>
        <v/>
      </c>
    </row>
    <row r="215">
      <c r="A215" t="inlineStr">
        <is>
          <t>ABARROTES BASICOS</t>
        </is>
      </c>
      <c r="B215" t="n">
        <v>23</v>
      </c>
      <c r="C215" t="inlineStr">
        <is>
          <t>7501058637659</t>
        </is>
      </c>
      <c r="D215" t="inlineStr">
        <is>
          <t xml:space="preserve">JUGO DE MANGO ETAPA 4 GERBER 200 ML. </t>
        </is>
      </c>
      <c r="E215" t="n">
        <v>35</v>
      </c>
      <c r="F215" t="inlineStr">
        <is>
          <t>Automatico</t>
        </is>
      </c>
      <c r="G215" t="n">
        <v>0.83</v>
      </c>
      <c r="H215" t="n">
        <v>42.16</v>
      </c>
      <c r="I215" t="n">
        <v>40</v>
      </c>
      <c r="J215" t="n">
        <v>20</v>
      </c>
      <c r="K215" t="inlineStr">
        <is>
          <t>GERBER</t>
        </is>
      </c>
      <c r="L215" t="n">
        <v>0</v>
      </c>
      <c r="M215" t="n">
        <v>0</v>
      </c>
      <c r="N215" t="n">
        <v>0</v>
      </c>
      <c r="O215" t="n">
        <v>0</v>
      </c>
      <c r="P215" t="n">
        <v>323</v>
      </c>
      <c r="Q215" t="n">
        <v>249</v>
      </c>
      <c r="R215" t="n">
        <v>26</v>
      </c>
      <c r="S215" t="n">
        <v>26</v>
      </c>
      <c r="T215" t="n">
        <v>15</v>
      </c>
      <c r="U215">
        <f>IF(S215&lt;=0,0, IF( E215+I215 &gt;= MAX((S215/30)*V215, S215*1.2), 0, CEILING( (MAX((S215/30)*V215, S215*1.2) - (E215+I215)) / J215, 1) * J215))</f>
        <v/>
      </c>
      <c r="V215" t="n">
        <v>22</v>
      </c>
      <c r="W215">
        <f>U215/J215</f>
        <v/>
      </c>
    </row>
    <row r="216">
      <c r="A216" t="inlineStr">
        <is>
          <t>PANALES, HIGIENICOS Y DESECHABLES</t>
        </is>
      </c>
      <c r="B216" t="n">
        <v>95</v>
      </c>
      <c r="C216" t="inlineStr">
        <is>
          <t>7506425653645</t>
        </is>
      </c>
      <c r="D216" t="inlineStr">
        <is>
          <t xml:space="preserve">PAPEL HIGIENICO SOFT  KLEENEX 24 PZA </t>
        </is>
      </c>
      <c r="E216" t="n">
        <v>35</v>
      </c>
      <c r="F216" t="inlineStr">
        <is>
          <t>Automatico</t>
        </is>
      </c>
      <c r="G216" t="n">
        <v>1.54</v>
      </c>
      <c r="H216" t="n">
        <v>24.02</v>
      </c>
      <c r="I216" t="n">
        <v>18</v>
      </c>
      <c r="J216" t="n">
        <v>3</v>
      </c>
      <c r="K216" t="inlineStr">
        <is>
          <t>KLEENEX</t>
        </is>
      </c>
      <c r="L216" t="n">
        <v>0</v>
      </c>
      <c r="M216" t="n">
        <v>0</v>
      </c>
      <c r="N216" t="n">
        <v>0</v>
      </c>
      <c r="O216" t="n">
        <v>0</v>
      </c>
      <c r="P216" t="n">
        <v>1921</v>
      </c>
      <c r="Q216" t="n">
        <v>1736</v>
      </c>
      <c r="R216" t="n">
        <v>82</v>
      </c>
      <c r="S216" t="n">
        <v>86</v>
      </c>
      <c r="T216" t="n">
        <v>111</v>
      </c>
      <c r="U216">
        <f>IF(S216&lt;=0,0, IF( E216+I216 &gt;= MAX((S216/30)*V216, S216*1.2), 0, CEILING( (MAX((S216/30)*V216, S216*1.2) - (E216+I216)) / J216, 1) * J216))</f>
        <v/>
      </c>
      <c r="V216" t="n">
        <v>18</v>
      </c>
      <c r="W216">
        <f>U216/J216</f>
        <v/>
      </c>
    </row>
    <row r="217">
      <c r="A217" t="inlineStr">
        <is>
          <t>ALIMENTO MASCOTAS IVA</t>
        </is>
      </c>
      <c r="B217" t="n">
        <v>321</v>
      </c>
      <c r="C217" t="inlineStr">
        <is>
          <t>7502273490708</t>
        </is>
      </c>
      <c r="D217" t="inlineStr">
        <is>
          <t xml:space="preserve">ALIMENTO HUMEDO PARA GATO POLLO Y VEGETALES REPUBLIC OF PETS 100 GRS </t>
        </is>
      </c>
      <c r="E217" t="n">
        <v>35</v>
      </c>
      <c r="F217" t="inlineStr">
        <is>
          <t>Automatico</t>
        </is>
      </c>
      <c r="G217" t="n">
        <v>0.64</v>
      </c>
      <c r="H217" t="n">
        <v>54.68</v>
      </c>
      <c r="I217" t="n">
        <v>0</v>
      </c>
      <c r="J217" t="n">
        <v>21</v>
      </c>
      <c r="K217" t="inlineStr">
        <is>
          <t>REPUBLIC OF PETS</t>
        </is>
      </c>
      <c r="L217" t="n">
        <v>0</v>
      </c>
      <c r="M217" t="n">
        <v>0</v>
      </c>
      <c r="N217" t="n">
        <v>0</v>
      </c>
      <c r="O217" t="n">
        <v>0</v>
      </c>
      <c r="P217" t="n">
        <v>70</v>
      </c>
      <c r="Q217" t="n">
        <v>0</v>
      </c>
      <c r="R217" t="n">
        <v>13</v>
      </c>
      <c r="S217" t="n">
        <v>13</v>
      </c>
      <c r="T217" t="n">
        <v>0</v>
      </c>
      <c r="U217">
        <f>IF(S217&lt;=0,0, IF( E217+I217 &gt;= MAX((S217/30)*V217, S217*1.2), 0, CEILING( (MAX((S217/30)*V217, S217*1.2) - (E217+I217)) / J217, 1) * J217))</f>
        <v/>
      </c>
      <c r="V217" t="n">
        <v>42</v>
      </c>
      <c r="W217">
        <f>U217/J217</f>
        <v/>
      </c>
    </row>
    <row r="218">
      <c r="A218" t="inlineStr">
        <is>
          <t>GALLETAS, PAN Y UNTABLES IEPS</t>
        </is>
      </c>
      <c r="B218" t="n">
        <v>410</v>
      </c>
      <c r="C218" t="inlineStr">
        <is>
          <t>8000380007240</t>
        </is>
      </c>
      <c r="D218" t="inlineStr">
        <is>
          <t xml:space="preserve">GALLETAS VAINILLA CLASSIC LOACKER 175 GRS </t>
        </is>
      </c>
      <c r="E218" t="n">
        <v>36</v>
      </c>
      <c r="F218" t="inlineStr">
        <is>
          <t>Automatico</t>
        </is>
      </c>
      <c r="G218" t="n">
        <v>0.05</v>
      </c>
      <c r="H218" t="n">
        <v>720</v>
      </c>
      <c r="I218" t="n">
        <v>36</v>
      </c>
      <c r="J218" t="n">
        <v>18</v>
      </c>
      <c r="K218" t="inlineStr">
        <is>
          <t>LOACKER</t>
        </is>
      </c>
      <c r="L218" t="n">
        <v>0</v>
      </c>
      <c r="M218" t="n">
        <v>0</v>
      </c>
      <c r="N218" t="n">
        <v>0</v>
      </c>
      <c r="O218" t="n">
        <v>0</v>
      </c>
      <c r="P218" t="n">
        <v>49</v>
      </c>
      <c r="Q218" t="n">
        <v>55</v>
      </c>
      <c r="R218" t="n">
        <v>6</v>
      </c>
      <c r="S218" t="n">
        <v>7</v>
      </c>
      <c r="T218" t="n">
        <v>3</v>
      </c>
      <c r="U218">
        <f>IF(S218&lt;=0,0, IF( E218+I218 &gt;= MAX((S218/30)*V218, S218*1.2), 0, CEILING( (MAX((S218/30)*V218, S218*1.2) - (E218+I218)) / J218, 1) * J218))</f>
        <v/>
      </c>
      <c r="V218" t="n">
        <v>22</v>
      </c>
      <c r="W218">
        <f>U218/J218</f>
        <v/>
      </c>
    </row>
    <row r="219">
      <c r="A219" t="inlineStr">
        <is>
          <t>ABARROTES BASICOS</t>
        </is>
      </c>
      <c r="B219" t="n">
        <v>23</v>
      </c>
      <c r="C219" t="inlineStr">
        <is>
          <t>7502252483936</t>
        </is>
      </c>
      <c r="D219" t="inlineStr">
        <is>
          <t xml:space="preserve">SUSTITUTO DE CREMA LIQUIDO ALMEDRA  TERRAFERTIL 500 GRS </t>
        </is>
      </c>
      <c r="E219" t="n">
        <v>36</v>
      </c>
      <c r="F219" t="inlineStr">
        <is>
          <t>SIN RESURTIDO</t>
        </is>
      </c>
      <c r="G219" t="n">
        <v>0.65</v>
      </c>
      <c r="H219" t="n">
        <v>55.38</v>
      </c>
      <c r="I219" t="n">
        <v>12</v>
      </c>
      <c r="J219" t="n">
        <v>12</v>
      </c>
      <c r="K219" t="inlineStr">
        <is>
          <t>TERRAFERTIL</t>
        </is>
      </c>
      <c r="L219" t="n">
        <v>0</v>
      </c>
      <c r="M219" t="n">
        <v>0</v>
      </c>
      <c r="N219" t="n">
        <v>0</v>
      </c>
      <c r="O219" t="n">
        <v>0</v>
      </c>
      <c r="P219" t="n">
        <v>143</v>
      </c>
      <c r="Q219" t="n">
        <v>303</v>
      </c>
      <c r="R219" t="n">
        <v>13</v>
      </c>
      <c r="S219" t="n">
        <v>13</v>
      </c>
      <c r="T219" t="n">
        <v>13</v>
      </c>
      <c r="U219">
        <f>IF(S219&lt;=0,0, IF( E219+I219 &gt;= MAX((S219/30)*V219, S219*1.2), 0, CEILING( (MAX((S219/30)*V219, S219*1.2) - (E219+I219)) / J219, 1) * J219))</f>
        <v/>
      </c>
      <c r="V219" t="n">
        <v>0</v>
      </c>
      <c r="W219">
        <f>U219/J219</f>
        <v/>
      </c>
    </row>
    <row r="220">
      <c r="A220" t="inlineStr">
        <is>
          <t>ASEO Y LIMPIEZA DEL HOGAR</t>
        </is>
      </c>
      <c r="B220" t="n">
        <v>6</v>
      </c>
      <c r="C220" t="inlineStr">
        <is>
          <t>7503036165925</t>
        </is>
      </c>
      <c r="D220" t="inlineStr">
        <is>
          <t xml:space="preserve">LIMPIADOR DE ACERO INOXIDABLE POTPOURRI PLEDGE 378 ML. </t>
        </is>
      </c>
      <c r="E220" t="n">
        <v>36</v>
      </c>
      <c r="F220" t="inlineStr">
        <is>
          <t>Automatico</t>
        </is>
      </c>
      <c r="G220" t="n">
        <v>0.9</v>
      </c>
      <c r="H220" t="n">
        <v>40</v>
      </c>
      <c r="I220" t="n">
        <v>48</v>
      </c>
      <c r="J220" t="n">
        <v>12</v>
      </c>
      <c r="K220" t="inlineStr">
        <is>
          <t>PLEDGE</t>
        </is>
      </c>
      <c r="L220" t="n">
        <v>0</v>
      </c>
      <c r="M220" t="n">
        <v>0</v>
      </c>
      <c r="N220" t="n">
        <v>0</v>
      </c>
      <c r="O220" t="n">
        <v>0</v>
      </c>
      <c r="P220" t="n">
        <v>201</v>
      </c>
      <c r="Q220" t="n">
        <v>145</v>
      </c>
      <c r="R220" t="n">
        <v>23</v>
      </c>
      <c r="S220" t="n">
        <v>23</v>
      </c>
      <c r="T220" t="n">
        <v>9</v>
      </c>
      <c r="U220">
        <f>IF(S220&lt;=0,0, IF( E220+I220 &gt;= MAX((S220/30)*V220, S220*1.2), 0, CEILING( (MAX((S220/30)*V220, S220*1.2) - (E220+I220)) / J220, 1) * J220))</f>
        <v/>
      </c>
      <c r="V220" t="n">
        <v>22</v>
      </c>
      <c r="W220">
        <f>U220/J220</f>
        <v/>
      </c>
    </row>
    <row r="221">
      <c r="A221" t="inlineStr">
        <is>
          <t>ABARROTES BASICOS</t>
        </is>
      </c>
      <c r="B221" t="n">
        <v>23</v>
      </c>
      <c r="C221" t="inlineStr">
        <is>
          <t>7707211631469</t>
        </is>
      </c>
      <c r="D221" t="inlineStr">
        <is>
          <t xml:space="preserve">CAFE SOLUBLE LIOFILIZADO REGULAR  JUAN VALDEZ 95 GRS </t>
        </is>
      </c>
      <c r="E221" t="n">
        <v>36</v>
      </c>
      <c r="F221" t="inlineStr">
        <is>
          <t>Automatico</t>
        </is>
      </c>
      <c r="G221" t="n">
        <v>0.57</v>
      </c>
      <c r="H221" t="n">
        <v>63.15</v>
      </c>
      <c r="I221" t="n">
        <v>0</v>
      </c>
      <c r="J221" t="n">
        <v>12</v>
      </c>
      <c r="K221" t="inlineStr">
        <is>
          <t>JUAN VALDEZ</t>
        </is>
      </c>
      <c r="L221" t="n">
        <v>0</v>
      </c>
      <c r="M221" t="n">
        <v>0</v>
      </c>
      <c r="N221" t="n">
        <v>0</v>
      </c>
      <c r="O221" t="n">
        <v>0</v>
      </c>
      <c r="P221" t="n">
        <v>284</v>
      </c>
      <c r="Q221" t="n">
        <v>285</v>
      </c>
      <c r="R221" t="n">
        <v>25</v>
      </c>
      <c r="S221" t="n">
        <v>25</v>
      </c>
      <c r="T221" t="n">
        <v>29</v>
      </c>
      <c r="U221">
        <f>IF(S221&lt;=0,0, IF( E221+I221 &gt;= MAX((S221/30)*V221, S221*1.2), 0, CEILING( (MAX((S221/30)*V221, S221*1.2) - (E221+I221)) / J221, 1) * J221))</f>
        <v/>
      </c>
      <c r="V221" t="n">
        <v>22</v>
      </c>
      <c r="W221">
        <f>U221/J221</f>
        <v/>
      </c>
    </row>
    <row r="222">
      <c r="A222" t="inlineStr">
        <is>
          <t>ASEO Y LIMPIEZA DEL HOGAR</t>
        </is>
      </c>
      <c r="B222" t="n">
        <v>6</v>
      </c>
      <c r="C222" t="inlineStr">
        <is>
          <t>7501032907075</t>
        </is>
      </c>
      <c r="D222" t="inlineStr">
        <is>
          <t xml:space="preserve">AROMATIZANTE EN AEROSOL LIMON GLADE 400 ML. </t>
        </is>
      </c>
      <c r="E222" t="n">
        <v>36</v>
      </c>
      <c r="F222" t="inlineStr">
        <is>
          <t>Automatico</t>
        </is>
      </c>
      <c r="G222" t="n">
        <v>0.35</v>
      </c>
      <c r="H222" t="n">
        <v>102.85</v>
      </c>
      <c r="I222" t="n">
        <v>12</v>
      </c>
      <c r="J222" t="n">
        <v>12</v>
      </c>
      <c r="K222" t="inlineStr">
        <is>
          <t>GLADE</t>
        </is>
      </c>
      <c r="L222" t="n">
        <v>0</v>
      </c>
      <c r="M222" t="n">
        <v>0</v>
      </c>
      <c r="N222" t="n">
        <v>0</v>
      </c>
      <c r="O222" t="n">
        <v>0</v>
      </c>
      <c r="P222" t="n">
        <v>107</v>
      </c>
      <c r="Q222" t="n">
        <v>150</v>
      </c>
      <c r="R222" t="n">
        <v>8</v>
      </c>
      <c r="S222" t="n">
        <v>8</v>
      </c>
      <c r="T222" t="n">
        <v>4</v>
      </c>
      <c r="U222">
        <f>IF(S222&lt;=0,0, IF( E222+I222 &gt;= MAX((S222/30)*V222, S222*1.2), 0, CEILING( (MAX((S222/30)*V222, S222*1.2) - (E222+I222)) / J222, 1) * J222))</f>
        <v/>
      </c>
      <c r="V222" t="n">
        <v>22</v>
      </c>
      <c r="W222">
        <f>U222/J222</f>
        <v/>
      </c>
    </row>
    <row r="223">
      <c r="A223" t="inlineStr">
        <is>
          <t>GOURMET</t>
        </is>
      </c>
      <c r="B223" t="n">
        <v>108</v>
      </c>
      <c r="C223" t="inlineStr">
        <is>
          <t>7503020188343</t>
        </is>
      </c>
      <c r="D223" t="inlineStr">
        <is>
          <t xml:space="preserve">HARINA HOTCAKES CON PROTEINA  MORAMA 350 GRS </t>
        </is>
      </c>
      <c r="E223" t="n">
        <v>36</v>
      </c>
      <c r="F223" t="inlineStr">
        <is>
          <t>Automatico</t>
        </is>
      </c>
      <c r="G223" t="n">
        <v>0.97</v>
      </c>
      <c r="H223" t="n">
        <v>37.11</v>
      </c>
      <c r="I223" t="n">
        <v>0</v>
      </c>
      <c r="J223" t="n">
        <v>16</v>
      </c>
      <c r="K223" t="inlineStr">
        <is>
          <t>MORAMA</t>
        </is>
      </c>
      <c r="L223" t="n">
        <v>0</v>
      </c>
      <c r="M223" t="n">
        <v>0</v>
      </c>
      <c r="N223" t="n">
        <v>0</v>
      </c>
      <c r="O223" t="n">
        <v>0</v>
      </c>
      <c r="P223" t="n">
        <v>309</v>
      </c>
      <c r="Q223" t="n">
        <v>581</v>
      </c>
      <c r="R223" t="n">
        <v>23</v>
      </c>
      <c r="S223" t="n">
        <v>27</v>
      </c>
      <c r="T223" t="n">
        <v>35</v>
      </c>
      <c r="U223">
        <f>IF(S223&lt;=0,0, IF( E223+I223 &gt;= MAX((S223/30)*V223, S223*1.2), 0, CEILING( (MAX((S223/30)*V223, S223*1.2) - (E223+I223)) / J223, 1) * J223))</f>
        <v/>
      </c>
      <c r="V223" t="n">
        <v>36</v>
      </c>
      <c r="W223">
        <f>U223/J223</f>
        <v/>
      </c>
    </row>
    <row r="224">
      <c r="A224" t="inlineStr">
        <is>
          <t>DULCERIA IEPS</t>
        </is>
      </c>
      <c r="B224" t="n">
        <v>420</v>
      </c>
      <c r="C224" t="inlineStr">
        <is>
          <t>37466047263</t>
        </is>
      </c>
      <c r="D224" t="inlineStr">
        <is>
          <t xml:space="preserve">CHOCOLATE BLANCO CLASSIC RECIPE LINDT 125 GRS </t>
        </is>
      </c>
      <c r="E224" t="n">
        <v>36</v>
      </c>
      <c r="F224" t="inlineStr">
        <is>
          <t>Automatico</t>
        </is>
      </c>
      <c r="G224" t="n">
        <v>0.32</v>
      </c>
      <c r="H224" t="n">
        <v>112.5</v>
      </c>
      <c r="I224" t="n">
        <v>0</v>
      </c>
      <c r="J224" t="n">
        <v>12</v>
      </c>
      <c r="K224" t="inlineStr">
        <is>
          <t>LINDT</t>
        </is>
      </c>
      <c r="L224" t="n">
        <v>0</v>
      </c>
      <c r="M224" t="n">
        <v>0</v>
      </c>
      <c r="N224" t="n">
        <v>0</v>
      </c>
      <c r="O224" t="n">
        <v>0</v>
      </c>
      <c r="P224" t="n">
        <v>156</v>
      </c>
      <c r="Q224" t="n">
        <v>95</v>
      </c>
      <c r="R224" t="n">
        <v>6</v>
      </c>
      <c r="S224" t="n">
        <v>6</v>
      </c>
      <c r="T224" t="n">
        <v>13</v>
      </c>
      <c r="U224">
        <f>IF(S224&lt;=0,0, IF( E224+I224 &gt;= MAX((S224/30)*V224, S224*1.2), 0, CEILING( (MAX((S224/30)*V224, S224*1.2) - (E224+I224)) / J224, 1) * J224))</f>
        <v/>
      </c>
      <c r="V224" t="n">
        <v>22</v>
      </c>
      <c r="W224">
        <f>U224/J224</f>
        <v/>
      </c>
    </row>
    <row r="225">
      <c r="A225" t="inlineStr">
        <is>
          <t>ALIMENTO MASCOTAS IVA</t>
        </is>
      </c>
      <c r="B225" t="n">
        <v>321</v>
      </c>
      <c r="C225" t="inlineStr">
        <is>
          <t>7503038261229</t>
        </is>
      </c>
      <c r="D225" t="inlineStr">
        <is>
          <t xml:space="preserve">ALIMENTO SECO PARA PERRO ADULTO RAZA MEDIANA/GRANDE NUCAN 1.8 KG. </t>
        </is>
      </c>
      <c r="E225" t="n">
        <v>37</v>
      </c>
      <c r="F225" t="inlineStr">
        <is>
          <t>Automatico</t>
        </is>
      </c>
      <c r="G225" t="n">
        <v>1.25</v>
      </c>
      <c r="H225" t="n">
        <v>36</v>
      </c>
      <c r="I225" t="n">
        <v>10</v>
      </c>
      <c r="J225" t="n">
        <v>10</v>
      </c>
      <c r="K225" t="inlineStr">
        <is>
          <t>NUCAN</t>
        </is>
      </c>
      <c r="L225" t="n">
        <v>0</v>
      </c>
      <c r="M225" t="n">
        <v>0</v>
      </c>
      <c r="N225" t="n">
        <v>0</v>
      </c>
      <c r="O225" t="n">
        <v>0</v>
      </c>
      <c r="P225" t="n">
        <v>428</v>
      </c>
      <c r="Q225" t="n">
        <v>0</v>
      </c>
      <c r="R225" t="n">
        <v>54</v>
      </c>
      <c r="S225" t="n">
        <v>56</v>
      </c>
      <c r="T225" t="n">
        <v>0</v>
      </c>
      <c r="U225">
        <f>IF(S225&lt;=0,0, IF( E225+I225 &gt;= MAX((S225/30)*V225, S225*1.2), 0, CEILING( (MAX((S225/30)*V225, S225*1.2) - (E225+I225)) / J225, 1) * J225))</f>
        <v/>
      </c>
      <c r="V225" t="n">
        <v>28</v>
      </c>
      <c r="W225">
        <f>U225/J225</f>
        <v/>
      </c>
    </row>
    <row r="226">
      <c r="A226" t="inlineStr">
        <is>
          <t>ALIMENTO Y ACCESORIOS P/MASCOTA MP IVA</t>
        </is>
      </c>
      <c r="B226" t="n">
        <v>107</v>
      </c>
      <c r="C226" t="inlineStr">
        <is>
          <t>7506409024096</t>
        </is>
      </c>
      <c r="D226" t="inlineStr">
        <is>
          <t xml:space="preserve">CARNAZA NATURAL HUESO CON CALCIO 5 PULGADAS PET S CLUB 6 PZA </t>
        </is>
      </c>
      <c r="E226" t="n">
        <v>37</v>
      </c>
      <c r="F226" t="inlineStr">
        <is>
          <t>Automatico</t>
        </is>
      </c>
      <c r="G226" t="n">
        <v>0</v>
      </c>
      <c r="H226" t="n">
        <v>0</v>
      </c>
      <c r="I226" t="n">
        <v>9</v>
      </c>
      <c r="J226" t="n">
        <v>9</v>
      </c>
      <c r="K226" t="inlineStr">
        <is>
          <t>PET S CLUB</t>
        </is>
      </c>
      <c r="L226" t="n">
        <v>0</v>
      </c>
      <c r="M226" t="n">
        <v>0</v>
      </c>
      <c r="N226" t="n">
        <v>0</v>
      </c>
      <c r="O226" t="n">
        <v>0</v>
      </c>
      <c r="P226" t="n">
        <v>89</v>
      </c>
      <c r="Q226" t="n">
        <v>18</v>
      </c>
      <c r="R226" t="n">
        <v>8</v>
      </c>
      <c r="S226" t="n">
        <v>8</v>
      </c>
      <c r="T226" t="n">
        <v>6</v>
      </c>
      <c r="U226">
        <f>IF(S226&lt;=0,0, IF( E226+I226 &gt;= MAX((S226/30)*V226, S226*1.2), 0, CEILING( (MAX((S226/30)*V226, S226*1.2) - (E226+I226)) / J226, 1) * J226))</f>
        <v/>
      </c>
      <c r="V226" t="n">
        <v>58</v>
      </c>
      <c r="W226">
        <f>U226/J226</f>
        <v/>
      </c>
    </row>
    <row r="227">
      <c r="A227" t="inlineStr">
        <is>
          <t>ABA. NO COMESTIBLES MP IVA</t>
        </is>
      </c>
      <c r="B227" t="n">
        <v>21</v>
      </c>
      <c r="C227" t="inlineStr">
        <is>
          <t>7506409018965</t>
        </is>
      </c>
      <c r="D227" t="inlineStr">
        <is>
          <t xml:space="preserve">TOALLA DE PAPEL BASICO  GOLDEN HILLS 2 PZA </t>
        </is>
      </c>
      <c r="E227" t="n">
        <v>38</v>
      </c>
      <c r="F227" t="inlineStr">
        <is>
          <t>Automatico</t>
        </is>
      </c>
      <c r="G227" t="n">
        <v>0.74</v>
      </c>
      <c r="H227" t="n">
        <v>51.35</v>
      </c>
      <c r="I227" t="n">
        <v>36</v>
      </c>
      <c r="J227" t="n">
        <v>12</v>
      </c>
      <c r="K227" t="inlineStr">
        <is>
          <t>GOLDEN HILLS</t>
        </is>
      </c>
      <c r="L227" t="n">
        <v>0.6486486486486456</v>
      </c>
      <c r="M227" t="n">
        <v>0.4799999999999977</v>
      </c>
      <c r="N227" t="n">
        <v>0</v>
      </c>
      <c r="O227" t="n">
        <v>0</v>
      </c>
      <c r="P227" t="n">
        <v>637</v>
      </c>
      <c r="Q227" t="n">
        <v>514</v>
      </c>
      <c r="R227" t="n">
        <v>49</v>
      </c>
      <c r="S227" t="n">
        <v>49</v>
      </c>
      <c r="T227" t="n">
        <v>50</v>
      </c>
      <c r="U227">
        <f>IF(S227&lt;=0,0, IF( E227+I227 &gt;= MAX((S227/30)*V227, S227*1.2), 0, CEILING( (MAX((S227/30)*V227, S227*1.2) - (E227+I227)) / J227, 1) * J227))</f>
        <v/>
      </c>
      <c r="V227" t="n">
        <v>52</v>
      </c>
      <c r="W227">
        <f>U227/J227</f>
        <v/>
      </c>
    </row>
    <row r="228">
      <c r="A228" t="inlineStr">
        <is>
          <t>ABARROTES BASICOS</t>
        </is>
      </c>
      <c r="B228" t="n">
        <v>23</v>
      </c>
      <c r="C228" t="inlineStr">
        <is>
          <t>7501011320116</t>
        </is>
      </c>
      <c r="D228" t="inlineStr">
        <is>
          <t xml:space="preserve">CALDO RES CAMPBELLS 300 GRS </t>
        </is>
      </c>
      <c r="E228" t="n">
        <v>38</v>
      </c>
      <c r="F228" t="inlineStr">
        <is>
          <t>Automatico</t>
        </is>
      </c>
      <c r="G228" t="n">
        <v>2.87</v>
      </c>
      <c r="H228" t="n">
        <v>15.33</v>
      </c>
      <c r="I228" t="n">
        <v>24</v>
      </c>
      <c r="J228" t="n">
        <v>24</v>
      </c>
      <c r="K228" t="inlineStr">
        <is>
          <t>CAMPBELLS</t>
        </is>
      </c>
      <c r="L228" t="n">
        <v>4.759581881533101</v>
      </c>
      <c r="M228" t="n">
        <v>13.66</v>
      </c>
      <c r="N228" t="n">
        <v>0</v>
      </c>
      <c r="O228" t="n">
        <v>0</v>
      </c>
      <c r="P228" t="n">
        <v>671</v>
      </c>
      <c r="Q228" t="n">
        <v>479</v>
      </c>
      <c r="R228" t="n">
        <v>221</v>
      </c>
      <c r="S228" t="n">
        <v>227</v>
      </c>
      <c r="T228" t="n">
        <v>126</v>
      </c>
      <c r="U228">
        <f>IF(S228&lt;=0,0, IF( E228+I228 &gt;= MAX((S228/30)*V228, S228*1.2), 0, CEILING( (MAX((S228/30)*V228, S228*1.2) - (E228+I228)) / J228, 1) * J228))</f>
        <v/>
      </c>
      <c r="V228" t="n">
        <v>18</v>
      </c>
      <c r="W228">
        <f>U228/J228</f>
        <v/>
      </c>
    </row>
    <row r="229">
      <c r="A229" t="inlineStr">
        <is>
          <t>GOURMET</t>
        </is>
      </c>
      <c r="B229" t="n">
        <v>108</v>
      </c>
      <c r="C229" t="inlineStr">
        <is>
          <t>710069312111</t>
        </is>
      </c>
      <c r="D229" t="inlineStr">
        <is>
          <t xml:space="preserve">SALSA  DE TOMATE  TUSCANINI 200 GRS </t>
        </is>
      </c>
      <c r="E229" t="n">
        <v>38</v>
      </c>
      <c r="F229" t="inlineStr">
        <is>
          <t>Automatico</t>
        </is>
      </c>
      <c r="G229" t="n">
        <v>0.83</v>
      </c>
      <c r="H229" t="n">
        <v>50.6</v>
      </c>
      <c r="I229" t="n">
        <v>72</v>
      </c>
      <c r="J229" t="n">
        <v>24</v>
      </c>
      <c r="K229" t="inlineStr">
        <is>
          <t>TUSCANINI</t>
        </is>
      </c>
      <c r="L229" t="n">
        <v>18.21686746987952</v>
      </c>
      <c r="M229" t="n">
        <v>15.12</v>
      </c>
      <c r="N229" t="n">
        <v>0</v>
      </c>
      <c r="O229" t="n">
        <v>0</v>
      </c>
      <c r="P229" t="n">
        <v>251</v>
      </c>
      <c r="Q229" t="n">
        <v>110</v>
      </c>
      <c r="R229" t="n">
        <v>58</v>
      </c>
      <c r="S229" t="n">
        <v>58</v>
      </c>
      <c r="T229" t="n">
        <v>19</v>
      </c>
      <c r="U229">
        <f>IF(S229&lt;=0,0, IF( E229+I229 &gt;= MAX((S229/30)*V229, S229*1.2), 0, CEILING( (MAX((S229/30)*V229, S229*1.2) - (E229+I229)) / J229, 1) * J229))</f>
        <v/>
      </c>
      <c r="V229" t="n">
        <v>64</v>
      </c>
      <c r="W229">
        <f>U229/J229</f>
        <v/>
      </c>
    </row>
    <row r="230">
      <c r="A230" t="inlineStr">
        <is>
          <t>PANALES, HIGIENICOS Y DESECHABLES</t>
        </is>
      </c>
      <c r="B230" t="n">
        <v>95</v>
      </c>
      <c r="C230" t="inlineStr">
        <is>
          <t>7503031314298</t>
        </is>
      </c>
      <c r="D230" t="inlineStr">
        <is>
          <t xml:space="preserve">BOLSA PARA BASURA EXTRA JUMBO AROMA LIMON ANGUIPLAST 20 PZA </t>
        </is>
      </c>
      <c r="E230" t="n">
        <v>39</v>
      </c>
      <c r="F230" t="inlineStr">
        <is>
          <t>Automatico</t>
        </is>
      </c>
      <c r="G230" t="n">
        <v>0.96</v>
      </c>
      <c r="H230" t="n">
        <v>40.62</v>
      </c>
      <c r="I230" t="n">
        <v>12</v>
      </c>
      <c r="J230" t="n">
        <v>6</v>
      </c>
      <c r="K230" t="inlineStr">
        <is>
          <t>ANGUIPLAST</t>
        </is>
      </c>
      <c r="L230" t="n">
        <v>0</v>
      </c>
      <c r="M230" t="n">
        <v>0</v>
      </c>
      <c r="N230" t="n">
        <v>0</v>
      </c>
      <c r="O230" t="n">
        <v>0</v>
      </c>
      <c r="P230" t="n">
        <v>171</v>
      </c>
      <c r="Q230" t="n">
        <v>230</v>
      </c>
      <c r="R230" t="n">
        <v>15</v>
      </c>
      <c r="S230" t="n">
        <v>15</v>
      </c>
      <c r="T230" t="n">
        <v>20</v>
      </c>
      <c r="U230">
        <f>IF(S230&lt;=0,0, IF( E230+I230 &gt;= MAX((S230/30)*V230, S230*1.2), 0, CEILING( (MAX((S230/30)*V230, S230*1.2) - (E230+I230)) / J230, 1) * J230))</f>
        <v/>
      </c>
      <c r="V230" t="n">
        <v>22</v>
      </c>
      <c r="W230">
        <f>U230/J230</f>
        <v/>
      </c>
    </row>
    <row r="231">
      <c r="A231" t="inlineStr">
        <is>
          <t>PROTECCION FEMENINA Y DE ADULTO IVA</t>
        </is>
      </c>
      <c r="B231" t="n">
        <v>115</v>
      </c>
      <c r="C231" t="inlineStr">
        <is>
          <t>7501019040849</t>
        </is>
      </c>
      <c r="D231" t="inlineStr">
        <is>
          <t xml:space="preserve">PROTECTOR DIARIO LARGO  SABA 18 PZA </t>
        </is>
      </c>
      <c r="E231" t="n">
        <v>40</v>
      </c>
      <c r="F231" t="inlineStr">
        <is>
          <t>Automatico</t>
        </is>
      </c>
      <c r="G231" t="n">
        <v>0.5</v>
      </c>
      <c r="H231" t="n">
        <v>80</v>
      </c>
      <c r="I231" t="n">
        <v>24</v>
      </c>
      <c r="J231" t="n">
        <v>24</v>
      </c>
      <c r="K231" t="inlineStr">
        <is>
          <t>SABA</t>
        </is>
      </c>
      <c r="L231" t="n">
        <v>0</v>
      </c>
      <c r="M231" t="n">
        <v>0</v>
      </c>
      <c r="N231" t="n">
        <v>0</v>
      </c>
      <c r="O231" t="n">
        <v>0</v>
      </c>
      <c r="P231" t="n">
        <v>103</v>
      </c>
      <c r="Q231" t="n">
        <v>131</v>
      </c>
      <c r="R231" t="n">
        <v>9</v>
      </c>
      <c r="S231" t="n">
        <v>11</v>
      </c>
      <c r="T231" t="n">
        <v>24</v>
      </c>
      <c r="U231">
        <f>IF(S231&lt;=0,0, IF( E231+I231 &gt;= MAX((S231/30)*V231, S231*1.2), 0, CEILING( (MAX((S231/30)*V231, S231*1.2) - (E231+I231)) / J231, 1) * J231))</f>
        <v/>
      </c>
      <c r="V231" t="n">
        <v>22</v>
      </c>
      <c r="W231">
        <f>U231/J231</f>
        <v/>
      </c>
    </row>
    <row r="232">
      <c r="A232" t="inlineStr">
        <is>
          <t>ABA. NO COMESTIBLES MP IVA</t>
        </is>
      </c>
      <c r="B232" t="n">
        <v>21</v>
      </c>
      <c r="C232" t="inlineStr">
        <is>
          <t>7506409018958</t>
        </is>
      </c>
      <c r="D232" t="inlineStr">
        <is>
          <t xml:space="preserve">CARBON DE MEZQUITE  GOLDEN HILLS 3 KG. </t>
        </is>
      </c>
      <c r="E232" t="n">
        <v>40</v>
      </c>
      <c r="F232" t="inlineStr">
        <is>
          <t>Automatico</t>
        </is>
      </c>
      <c r="G232" t="n">
        <v>1.4</v>
      </c>
      <c r="H232" t="n">
        <v>30</v>
      </c>
      <c r="I232" t="n">
        <v>0</v>
      </c>
      <c r="J232" t="n">
        <v>5</v>
      </c>
      <c r="K232" t="inlineStr">
        <is>
          <t>GOLDEN HILLS</t>
        </is>
      </c>
      <c r="L232" t="n">
        <v>23.42857142857143</v>
      </c>
      <c r="M232" t="n">
        <v>32.8</v>
      </c>
      <c r="N232" t="n">
        <v>23.42857142857143</v>
      </c>
      <c r="O232" t="n">
        <v>32.8</v>
      </c>
      <c r="P232" t="n">
        <v>348</v>
      </c>
      <c r="Q232" t="n">
        <v>605</v>
      </c>
      <c r="R232" t="n">
        <v>59</v>
      </c>
      <c r="S232" t="n">
        <v>59</v>
      </c>
      <c r="T232" t="n">
        <v>58</v>
      </c>
      <c r="U232">
        <f>IF(S232&lt;=0,0, IF( E232+I232 &gt;= MAX((S232/30)*V232, S232*1.2), 0, CEILING( (MAX((S232/30)*V232, S232*1.2) - (E232+I232)) / J232, 1) * J232))</f>
        <v/>
      </c>
      <c r="V232" t="n">
        <v>52</v>
      </c>
      <c r="W232">
        <f>U232/J232</f>
        <v/>
      </c>
    </row>
    <row r="233">
      <c r="A233" t="inlineStr">
        <is>
          <t>ASEO Y LIMPIEZA DEL HOGAR</t>
        </is>
      </c>
      <c r="B233" t="n">
        <v>6</v>
      </c>
      <c r="C233" t="inlineStr">
        <is>
          <t>7501032922801</t>
        </is>
      </c>
      <c r="D233" t="inlineStr">
        <is>
          <t xml:space="preserve">LIMPIADOR VIDRIOS VINAGRE  WINDEX 640 ML. </t>
        </is>
      </c>
      <c r="E233" t="n">
        <v>40</v>
      </c>
      <c r="F233" t="inlineStr">
        <is>
          <t>Automatico</t>
        </is>
      </c>
      <c r="G233" t="n">
        <v>0.98</v>
      </c>
      <c r="H233" t="n">
        <v>40.81</v>
      </c>
      <c r="I233" t="n">
        <v>36</v>
      </c>
      <c r="J233" t="n">
        <v>12</v>
      </c>
      <c r="K233" t="inlineStr">
        <is>
          <t>WINDEX</t>
        </is>
      </c>
      <c r="L233" t="n">
        <v>0</v>
      </c>
      <c r="M233" t="n">
        <v>0</v>
      </c>
      <c r="N233" t="n">
        <v>0</v>
      </c>
      <c r="O233" t="n">
        <v>0</v>
      </c>
      <c r="P233" t="n">
        <v>274</v>
      </c>
      <c r="Q233" t="n">
        <v>229</v>
      </c>
      <c r="R233" t="n">
        <v>19</v>
      </c>
      <c r="S233" t="n">
        <v>20</v>
      </c>
      <c r="T233" t="n">
        <v>25</v>
      </c>
      <c r="U233">
        <f>IF(S233&lt;=0,0, IF( E233+I233 &gt;= MAX((S233/30)*V233, S233*1.2), 0, CEILING( (MAX((S233/30)*V233, S233*1.2) - (E233+I233)) / J233, 1) * J233))</f>
        <v/>
      </c>
      <c r="V233" t="n">
        <v>22</v>
      </c>
      <c r="W233">
        <f>U233/J233</f>
        <v/>
      </c>
    </row>
    <row r="234">
      <c r="A234" t="inlineStr">
        <is>
          <t>CEREALES, AVENAS Y BARRAS IEPS</t>
        </is>
      </c>
      <c r="B234" t="n">
        <v>402</v>
      </c>
      <c r="C234" t="inlineStr">
        <is>
          <t>740085250135</t>
        </is>
      </c>
      <c r="D234" t="inlineStr">
        <is>
          <t xml:space="preserve">CEREAL DE TRIGO INFLADO SABOR VAINILLA  CHACHITOS 250 GRS </t>
        </is>
      </c>
      <c r="E234" t="n">
        <v>40</v>
      </c>
      <c r="F234" t="inlineStr">
        <is>
          <t>Automatico</t>
        </is>
      </c>
      <c r="G234" t="n">
        <v>0.85</v>
      </c>
      <c r="H234" t="n">
        <v>48.23</v>
      </c>
      <c r="I234" t="n">
        <v>64</v>
      </c>
      <c r="J234" t="n">
        <v>32</v>
      </c>
      <c r="K234" t="inlineStr">
        <is>
          <t>CHACHITOS</t>
        </is>
      </c>
      <c r="L234" t="n">
        <v>0</v>
      </c>
      <c r="M234" t="n">
        <v>0</v>
      </c>
      <c r="N234" t="n">
        <v>0</v>
      </c>
      <c r="O234" t="n">
        <v>0</v>
      </c>
      <c r="P234" t="n">
        <v>539</v>
      </c>
      <c r="Q234" t="n">
        <v>229</v>
      </c>
      <c r="R234" t="n">
        <v>26</v>
      </c>
      <c r="S234" t="n">
        <v>28</v>
      </c>
      <c r="T234" t="n">
        <v>23</v>
      </c>
      <c r="U234">
        <f>IF(S234&lt;=0,0, IF( E234+I234 &gt;= MAX((S234/30)*V234, S234*1.2), 0, CEILING( (MAX((S234/30)*V234, S234*1.2) - (E234+I234)) / J234, 1) * J234))</f>
        <v/>
      </c>
      <c r="V234" t="n">
        <v>36</v>
      </c>
      <c r="W234">
        <f>U234/J234</f>
        <v/>
      </c>
    </row>
    <row r="235">
      <c r="A235" t="inlineStr">
        <is>
          <t>PROTECCION FEMENINA TASA 0</t>
        </is>
      </c>
      <c r="B235" t="n">
        <v>381</v>
      </c>
      <c r="C235" t="inlineStr">
        <is>
          <t>7501019035654</t>
        </is>
      </c>
      <c r="D235" t="inlineStr">
        <is>
          <t xml:space="preserve">TOALLA FEMENINA REGULAR CON ALAS  SABA 12 PZA </t>
        </is>
      </c>
      <c r="E235" t="n">
        <v>40</v>
      </c>
      <c r="F235" t="inlineStr">
        <is>
          <t>Automatico</t>
        </is>
      </c>
      <c r="G235" t="n">
        <v>0.14</v>
      </c>
      <c r="H235" t="n">
        <v>285.71</v>
      </c>
      <c r="I235" t="n">
        <v>16</v>
      </c>
      <c r="J235" t="n">
        <v>16</v>
      </c>
      <c r="K235" t="inlineStr">
        <is>
          <t>SABA</t>
        </is>
      </c>
      <c r="L235" t="n">
        <v>0</v>
      </c>
      <c r="M235" t="n">
        <v>0</v>
      </c>
      <c r="N235" t="n">
        <v>0</v>
      </c>
      <c r="O235" t="n">
        <v>0</v>
      </c>
      <c r="P235" t="n">
        <v>82</v>
      </c>
      <c r="Q235" t="n">
        <v>126</v>
      </c>
      <c r="R235" t="n">
        <v>6</v>
      </c>
      <c r="S235" t="n">
        <v>6</v>
      </c>
      <c r="T235" t="n">
        <v>26</v>
      </c>
      <c r="U235">
        <f>IF(S235&lt;=0,0, IF( E235+I235 &gt;= MAX((S235/30)*V235, S235*1.2), 0, CEILING( (MAX((S235/30)*V235, S235*1.2) - (E235+I235)) / J235, 1) * J235))</f>
        <v/>
      </c>
      <c r="V235" t="n">
        <v>22</v>
      </c>
      <c r="W235">
        <f>U235/J235</f>
        <v/>
      </c>
    </row>
    <row r="236">
      <c r="A236" t="inlineStr">
        <is>
          <t>PANALES, HIGIENICOS Y DESECHABLES</t>
        </is>
      </c>
      <c r="B236" t="n">
        <v>95</v>
      </c>
      <c r="C236" t="inlineStr">
        <is>
          <t>7501032990046</t>
        </is>
      </c>
      <c r="D236" t="inlineStr">
        <is>
          <t xml:space="preserve">BOLSA PARA ALIMENTOS CONGELACION GRANDE ZIPLOC 15 PZA </t>
        </is>
      </c>
      <c r="E236" t="n">
        <v>40</v>
      </c>
      <c r="F236" t="inlineStr">
        <is>
          <t>Automatico</t>
        </is>
      </c>
      <c r="G236" t="n">
        <v>1.45</v>
      </c>
      <c r="H236" t="n">
        <v>28.27</v>
      </c>
      <c r="I236" t="n">
        <v>36</v>
      </c>
      <c r="J236" t="n">
        <v>12</v>
      </c>
      <c r="K236" t="inlineStr">
        <is>
          <t>ZIPLOC</t>
        </is>
      </c>
      <c r="L236" t="n">
        <v>0</v>
      </c>
      <c r="M236" t="n">
        <v>0</v>
      </c>
      <c r="N236" t="n">
        <v>0</v>
      </c>
      <c r="O236" t="n">
        <v>0</v>
      </c>
      <c r="P236" t="n">
        <v>433</v>
      </c>
      <c r="Q236" t="n">
        <v>352</v>
      </c>
      <c r="R236" t="n">
        <v>44</v>
      </c>
      <c r="S236" t="n">
        <v>46</v>
      </c>
      <c r="T236" t="n">
        <v>36</v>
      </c>
      <c r="U236">
        <f>IF(S236&lt;=0,0, IF( E236+I236 &gt;= MAX((S236/30)*V236, S236*1.2), 0, CEILING( (MAX((S236/30)*V236, S236*1.2) - (E236+I236)) / J236, 1) * J236))</f>
        <v/>
      </c>
      <c r="V236" t="n">
        <v>22</v>
      </c>
      <c r="W236">
        <f>U236/J236</f>
        <v/>
      </c>
    </row>
    <row r="237">
      <c r="A237" t="inlineStr">
        <is>
          <t>ASEO Y LIMPIEZA DEL HOGAR</t>
        </is>
      </c>
      <c r="B237" t="n">
        <v>6</v>
      </c>
      <c r="C237" t="inlineStr">
        <is>
          <t>7894650940136</t>
        </is>
      </c>
      <c r="D237" t="inlineStr">
        <is>
          <t xml:space="preserve">AROMATIZANTE VARITAS DE AMBIENTE PARAISO AZUL GLADE 100 ML. </t>
        </is>
      </c>
      <c r="E237" t="n">
        <v>41</v>
      </c>
      <c r="F237" t="inlineStr">
        <is>
          <t>Automatico</t>
        </is>
      </c>
      <c r="G237" t="n">
        <v>0.43</v>
      </c>
      <c r="H237" t="n">
        <v>95.34</v>
      </c>
      <c r="I237" t="n">
        <v>48</v>
      </c>
      <c r="J237" t="n">
        <v>12</v>
      </c>
      <c r="K237" t="inlineStr">
        <is>
          <t>GLADE</t>
        </is>
      </c>
      <c r="L237" t="n">
        <v>0</v>
      </c>
      <c r="M237" t="n">
        <v>0</v>
      </c>
      <c r="N237" t="n">
        <v>0</v>
      </c>
      <c r="O237" t="n">
        <v>0</v>
      </c>
      <c r="P237" t="n">
        <v>70</v>
      </c>
      <c r="Q237" t="n">
        <v>134</v>
      </c>
      <c r="R237" t="n">
        <v>9</v>
      </c>
      <c r="S237" t="n">
        <v>11</v>
      </c>
      <c r="T237" t="n">
        <v>3</v>
      </c>
      <c r="U237">
        <f>IF(S237&lt;=0,0, IF( E237+I237 &gt;= MAX((S237/30)*V237, S237*1.2), 0, CEILING( (MAX((S237/30)*V237, S237*1.2) - (E237+I237)) / J237, 1) * J237))</f>
        <v/>
      </c>
      <c r="V237" t="n">
        <v>22</v>
      </c>
      <c r="W237">
        <f>U237/J237</f>
        <v/>
      </c>
    </row>
    <row r="238">
      <c r="A238" t="inlineStr">
        <is>
          <t>ASEO Y LIMPIEZA DEL HOGAR</t>
        </is>
      </c>
      <c r="B238" t="n">
        <v>6</v>
      </c>
      <c r="C238" t="inlineStr">
        <is>
          <t>723829214716</t>
        </is>
      </c>
      <c r="D238" t="inlineStr">
        <is>
          <t xml:space="preserve">VELADORA VASO VIDRIO LIMONERO AZUCENA 1 PZA </t>
        </is>
      </c>
      <c r="E238" t="n">
        <v>41</v>
      </c>
      <c r="F238" t="inlineStr">
        <is>
          <t>Automatico</t>
        </is>
      </c>
      <c r="G238" t="n">
        <v>0.85</v>
      </c>
      <c r="H238" t="n">
        <v>48.23</v>
      </c>
      <c r="I238" t="n">
        <v>40</v>
      </c>
      <c r="J238" t="n">
        <v>20</v>
      </c>
      <c r="K238" t="inlineStr">
        <is>
          <t>AZUCENA</t>
        </is>
      </c>
      <c r="L238" t="n">
        <v>0</v>
      </c>
      <c r="M238" t="n">
        <v>0</v>
      </c>
      <c r="N238" t="n">
        <v>0</v>
      </c>
      <c r="O238" t="n">
        <v>0</v>
      </c>
      <c r="P238" t="n">
        <v>73</v>
      </c>
      <c r="Q238" t="n">
        <v>20</v>
      </c>
      <c r="R238" t="n">
        <v>15</v>
      </c>
      <c r="S238" t="n">
        <v>15</v>
      </c>
      <c r="T238" t="n">
        <v>0</v>
      </c>
      <c r="U238">
        <f>IF(S238&lt;=0,0, IF( E238+I238 &gt;= MAX((S238/30)*V238, S238*1.2), 0, CEILING( (MAX((S238/30)*V238, S238*1.2) - (E238+I238)) / J238, 1) * J238))</f>
        <v/>
      </c>
      <c r="V238" t="n">
        <v>36</v>
      </c>
      <c r="W238">
        <f>U238/J238</f>
        <v/>
      </c>
    </row>
    <row r="239">
      <c r="A239" t="inlineStr">
        <is>
          <t>DULCERIA IEPS</t>
        </is>
      </c>
      <c r="B239" t="n">
        <v>420</v>
      </c>
      <c r="C239" t="inlineStr">
        <is>
          <t>9542444686</t>
        </is>
      </c>
      <c r="D239" t="inlineStr">
        <is>
          <t xml:space="preserve">BARRA DE CHOCOLATE CLASICA  LINDT 125 GRS </t>
        </is>
      </c>
      <c r="E239" t="n">
        <v>41</v>
      </c>
      <c r="F239" t="inlineStr">
        <is>
          <t>Automatico</t>
        </is>
      </c>
      <c r="G239" t="n">
        <v>0.22</v>
      </c>
      <c r="H239" t="n">
        <v>186.36</v>
      </c>
      <c r="I239" t="n">
        <v>12</v>
      </c>
      <c r="J239" t="n">
        <v>12</v>
      </c>
      <c r="K239" t="inlineStr">
        <is>
          <t>LINDT</t>
        </is>
      </c>
      <c r="L239" t="n">
        <v>0</v>
      </c>
      <c r="M239" t="n">
        <v>0</v>
      </c>
      <c r="N239" t="n">
        <v>0</v>
      </c>
      <c r="O239" t="n">
        <v>0</v>
      </c>
      <c r="P239" t="n">
        <v>120</v>
      </c>
      <c r="Q239" t="n">
        <v>242</v>
      </c>
      <c r="R239" t="n">
        <v>7</v>
      </c>
      <c r="S239" t="n">
        <v>7</v>
      </c>
      <c r="T239" t="n">
        <v>31</v>
      </c>
      <c r="U239">
        <f>IF(S239&lt;=0,0, IF( E239+I239 &gt;= MAX((S239/30)*V239, S239*1.2), 0, CEILING( (MAX((S239/30)*V239, S239*1.2) - (E239+I239)) / J239, 1) * J239))</f>
        <v/>
      </c>
      <c r="V239" t="n">
        <v>22</v>
      </c>
      <c r="W239">
        <f>U239/J239</f>
        <v/>
      </c>
    </row>
    <row r="240">
      <c r="A240" t="inlineStr">
        <is>
          <t>CEREALES, AVENAS Y BARRAS IEPS</t>
        </is>
      </c>
      <c r="B240" t="n">
        <v>402</v>
      </c>
      <c r="C240" t="inlineStr">
        <is>
          <t>7501059243880</t>
        </is>
      </c>
      <c r="D240" t="inlineStr">
        <is>
          <t xml:space="preserve">CEREAL MULTIGRANOS CON MANZANA CANELA  NESTLE 480 GRS </t>
        </is>
      </c>
      <c r="E240" t="n">
        <v>41</v>
      </c>
      <c r="F240" t="inlineStr">
        <is>
          <t>Automatico</t>
        </is>
      </c>
      <c r="G240" t="n">
        <v>1.54</v>
      </c>
      <c r="H240" t="n">
        <v>26.62</v>
      </c>
      <c r="I240" t="n">
        <v>28</v>
      </c>
      <c r="J240" t="n">
        <v>14</v>
      </c>
      <c r="K240" t="inlineStr">
        <is>
          <t>NESTLE</t>
        </is>
      </c>
      <c r="L240" t="n">
        <v>0</v>
      </c>
      <c r="M240" t="n">
        <v>0</v>
      </c>
      <c r="N240" t="n">
        <v>0</v>
      </c>
      <c r="O240" t="n">
        <v>0</v>
      </c>
      <c r="P240" t="n">
        <v>457</v>
      </c>
      <c r="Q240" t="n">
        <v>706</v>
      </c>
      <c r="R240" t="n">
        <v>39</v>
      </c>
      <c r="S240" t="n">
        <v>39</v>
      </c>
      <c r="T240" t="n">
        <v>36</v>
      </c>
      <c r="U240">
        <f>IF(S240&lt;=0,0, IF( E240+I240 &gt;= MAX((S240/30)*V240, S240*1.2), 0, CEILING( (MAX((S240/30)*V240, S240*1.2) - (E240+I240)) / J240, 1) * J240))</f>
        <v/>
      </c>
      <c r="V240" t="n">
        <v>22</v>
      </c>
      <c r="W240">
        <f>U240/J240</f>
        <v/>
      </c>
    </row>
    <row r="241">
      <c r="A241" t="inlineStr">
        <is>
          <t>ASEO Y LIMPIEZA DEL HOGAR</t>
        </is>
      </c>
      <c r="B241" t="n">
        <v>6</v>
      </c>
      <c r="C241" t="inlineStr">
        <is>
          <t>723829510306</t>
        </is>
      </c>
      <c r="D241" t="inlineStr">
        <is>
          <t xml:space="preserve">VELADORA VASO VIDRIO CONICO  AZUCENA 1 PZA </t>
        </is>
      </c>
      <c r="E241" t="n">
        <v>41</v>
      </c>
      <c r="F241" t="inlineStr">
        <is>
          <t>Automatico</t>
        </is>
      </c>
      <c r="G241" t="n">
        <v>1.35</v>
      </c>
      <c r="H241" t="n">
        <v>30.37</v>
      </c>
      <c r="I241" t="n">
        <v>0</v>
      </c>
      <c r="J241" t="n">
        <v>20</v>
      </c>
      <c r="K241" t="inlineStr">
        <is>
          <t>AZUCENA</t>
        </is>
      </c>
      <c r="L241" t="n">
        <v>5.629629629629633</v>
      </c>
      <c r="M241" t="n">
        <v>7.600000000000006</v>
      </c>
      <c r="N241" t="n">
        <v>5.629629629629633</v>
      </c>
      <c r="O241" t="n">
        <v>7.600000000000006</v>
      </c>
      <c r="P241" t="n">
        <v>77</v>
      </c>
      <c r="Q241" t="n">
        <v>20</v>
      </c>
      <c r="R241" t="n">
        <v>35</v>
      </c>
      <c r="S241" t="n">
        <v>35</v>
      </c>
      <c r="T241" t="n">
        <v>0</v>
      </c>
      <c r="U241">
        <f>IF(S241&lt;=0,0, IF( E241+I241 &gt;= MAX((S241/30)*V241, S241*1.2), 0, CEILING( (MAX((S241/30)*V241, S241*1.2) - (E241+I241)) / J241, 1) * J241))</f>
        <v/>
      </c>
      <c r="V241" t="n">
        <v>36</v>
      </c>
      <c r="W241">
        <f>U241/J241</f>
        <v/>
      </c>
    </row>
    <row r="242">
      <c r="A242" t="inlineStr">
        <is>
          <t>GALLETAS, PAN Y UNTABLES IEPS</t>
        </is>
      </c>
      <c r="B242" t="n">
        <v>410</v>
      </c>
      <c r="C242" t="inlineStr">
        <is>
          <t>8000380180721</t>
        </is>
      </c>
      <c r="D242" t="inlineStr">
        <is>
          <t xml:space="preserve">GALLETAS LECHE Y CACAO CLASSIC LOACKER 175 GRS </t>
        </is>
      </c>
      <c r="E242" t="n">
        <v>42</v>
      </c>
      <c r="F242" t="inlineStr">
        <is>
          <t>Automatico</t>
        </is>
      </c>
      <c r="G242" t="n">
        <v>0.34</v>
      </c>
      <c r="H242" t="n">
        <v>123.52</v>
      </c>
      <c r="I242" t="n">
        <v>36</v>
      </c>
      <c r="J242" t="n">
        <v>18</v>
      </c>
      <c r="K242" t="inlineStr">
        <is>
          <t>LOACKER</t>
        </is>
      </c>
      <c r="L242" t="n">
        <v>0</v>
      </c>
      <c r="M242" t="n">
        <v>0</v>
      </c>
      <c r="N242" t="n">
        <v>0</v>
      </c>
      <c r="O242" t="n">
        <v>0</v>
      </c>
      <c r="P242" t="n">
        <v>41</v>
      </c>
      <c r="Q242" t="n">
        <v>40</v>
      </c>
      <c r="R242" t="n">
        <v>3</v>
      </c>
      <c r="S242" t="n">
        <v>5</v>
      </c>
      <c r="T242" t="n">
        <v>5</v>
      </c>
      <c r="U242">
        <f>IF(S242&lt;=0,0, IF( E242+I242 &gt;= MAX((S242/30)*V242, S242*1.2), 0, CEILING( (MAX((S242/30)*V242, S242*1.2) - (E242+I242)) / J242, 1) * J242))</f>
        <v/>
      </c>
      <c r="V242" t="n">
        <v>22</v>
      </c>
      <c r="W242">
        <f>U242/J242</f>
        <v/>
      </c>
    </row>
    <row r="243">
      <c r="A243" t="inlineStr">
        <is>
          <t>BEBIDAS</t>
        </is>
      </c>
      <c r="B243" t="n">
        <v>35</v>
      </c>
      <c r="C243" t="inlineStr">
        <is>
          <t>7501036100342</t>
        </is>
      </c>
      <c r="D243" t="inlineStr">
        <is>
          <t xml:space="preserve">JUGO MANZANA  TREE TOP 946 ML. </t>
        </is>
      </c>
      <c r="E243" t="n">
        <v>42</v>
      </c>
      <c r="F243" t="inlineStr">
        <is>
          <t>Automatico</t>
        </is>
      </c>
      <c r="G243" t="n">
        <v>3.78</v>
      </c>
      <c r="H243" t="n">
        <v>12.96</v>
      </c>
      <c r="I243" t="n">
        <v>48</v>
      </c>
      <c r="J243" t="n">
        <v>12</v>
      </c>
      <c r="K243" t="inlineStr">
        <is>
          <t>TREE TOP</t>
        </is>
      </c>
      <c r="L243" t="n">
        <v>10.88888888888889</v>
      </c>
      <c r="M243" t="n">
        <v>41.15999999999999</v>
      </c>
      <c r="N243" t="n">
        <v>0</v>
      </c>
      <c r="O243" t="n">
        <v>0</v>
      </c>
      <c r="P243" t="n">
        <v>344</v>
      </c>
      <c r="Q243" t="n">
        <v>0</v>
      </c>
      <c r="R243" t="n">
        <v>87</v>
      </c>
      <c r="S243" t="n">
        <v>91</v>
      </c>
      <c r="T243" t="n">
        <v>0</v>
      </c>
      <c r="U243">
        <f>IF(S243&lt;=0,0, IF( E243+I243 &gt;= MAX((S243/30)*V243, S243*1.2), 0, CEILING( (MAX((S243/30)*V243, S243*1.2) - (E243+I243)) / J243, 1) * J243))</f>
        <v/>
      </c>
      <c r="V243" t="n">
        <v>22</v>
      </c>
      <c r="W243">
        <f>U243/J243</f>
        <v/>
      </c>
    </row>
    <row r="244">
      <c r="A244" t="inlineStr">
        <is>
          <t>ASEO Y LIMPIEZA DEL HOGAR</t>
        </is>
      </c>
      <c r="B244" t="n">
        <v>6</v>
      </c>
      <c r="C244" t="inlineStr">
        <is>
          <t>7501026010002</t>
        </is>
      </c>
      <c r="D244" t="inlineStr">
        <is>
          <t xml:space="preserve">DETERGENTE LIQUIDO ROPA  CARISMA 1 LT. </t>
        </is>
      </c>
      <c r="E244" t="n">
        <v>42</v>
      </c>
      <c r="F244" t="inlineStr">
        <is>
          <t>Automatico</t>
        </is>
      </c>
      <c r="G244" t="n">
        <v>3.7</v>
      </c>
      <c r="H244" t="n">
        <v>11.35</v>
      </c>
      <c r="I244" t="n">
        <v>60</v>
      </c>
      <c r="J244" t="n">
        <v>12</v>
      </c>
      <c r="K244" t="inlineStr">
        <is>
          <t>CARISMA</t>
        </is>
      </c>
      <c r="L244" t="n">
        <v>6.648648648648649</v>
      </c>
      <c r="M244" t="n">
        <v>24.6</v>
      </c>
      <c r="N244" t="n">
        <v>0</v>
      </c>
      <c r="O244" t="n">
        <v>0</v>
      </c>
      <c r="P244" t="n">
        <v>1618</v>
      </c>
      <c r="Q244" t="n">
        <v>2191</v>
      </c>
      <c r="R244" t="n">
        <v>102</v>
      </c>
      <c r="S244" t="n">
        <v>102</v>
      </c>
      <c r="T244" t="n">
        <v>220</v>
      </c>
      <c r="U244">
        <f>IF(S244&lt;=0,0, IF( E244+I244 &gt;= MAX((S244/30)*V244, S244*1.2), 0, CEILING( (MAX((S244/30)*V244, S244*1.2) - (E244+I244)) / J244, 1) * J244))</f>
        <v/>
      </c>
      <c r="V244" t="n">
        <v>18</v>
      </c>
      <c r="W244">
        <f>U244/J244</f>
        <v/>
      </c>
    </row>
    <row r="245">
      <c r="A245" t="inlineStr">
        <is>
          <t>ABARROTES BASICOS</t>
        </is>
      </c>
      <c r="B245" t="n">
        <v>23</v>
      </c>
      <c r="C245" t="inlineStr">
        <is>
          <t>7707211631865</t>
        </is>
      </c>
      <c r="D245" t="inlineStr">
        <is>
          <t xml:space="preserve">CAFE SOLUBLE LIOFILIZADO CHOCOLATE  JUAN VALDEZ 95 GRS </t>
        </is>
      </c>
      <c r="E245" t="n">
        <v>42</v>
      </c>
      <c r="F245" t="inlineStr">
        <is>
          <t>Automatico</t>
        </is>
      </c>
      <c r="G245" t="n">
        <v>0.32</v>
      </c>
      <c r="H245" t="n">
        <v>131.25</v>
      </c>
      <c r="I245" t="n">
        <v>12</v>
      </c>
      <c r="J245" t="n">
        <v>12</v>
      </c>
      <c r="K245" t="inlineStr">
        <is>
          <t>JUAN VALDEZ</t>
        </is>
      </c>
      <c r="L245" t="n">
        <v>0</v>
      </c>
      <c r="M245" t="n">
        <v>0</v>
      </c>
      <c r="N245" t="n">
        <v>0</v>
      </c>
      <c r="O245" t="n">
        <v>0</v>
      </c>
      <c r="P245" t="n">
        <v>199</v>
      </c>
      <c r="Q245" t="n">
        <v>144</v>
      </c>
      <c r="R245" t="n">
        <v>5</v>
      </c>
      <c r="S245" t="n">
        <v>6</v>
      </c>
      <c r="T245" t="n">
        <v>18</v>
      </c>
      <c r="U245">
        <f>IF(S245&lt;=0,0, IF( E245+I245 &gt;= MAX((S245/30)*V245, S245*1.2), 0, CEILING( (MAX((S245/30)*V245, S245*1.2) - (E245+I245)) / J245, 1) * J245))</f>
        <v/>
      </c>
      <c r="V245" t="n">
        <v>22</v>
      </c>
      <c r="W245">
        <f>U245/J245</f>
        <v/>
      </c>
    </row>
    <row r="246">
      <c r="A246" t="inlineStr">
        <is>
          <t>ASEO Y LIMPIEZA DEL HOGAR</t>
        </is>
      </c>
      <c r="B246" t="n">
        <v>6</v>
      </c>
      <c r="C246" t="inlineStr">
        <is>
          <t>7509546667027</t>
        </is>
      </c>
      <c r="D246" t="inlineStr">
        <is>
          <t xml:space="preserve">DETERGENTE LIQUIDO ROPA  VEL ROSITA 1.36 LT. </t>
        </is>
      </c>
      <c r="E246" t="n">
        <v>42</v>
      </c>
      <c r="F246" t="inlineStr">
        <is>
          <t>Automatico</t>
        </is>
      </c>
      <c r="G246" t="n">
        <v>2.09</v>
      </c>
      <c r="H246" t="n">
        <v>21.05</v>
      </c>
      <c r="I246" t="n">
        <v>18</v>
      </c>
      <c r="J246" t="n">
        <v>6</v>
      </c>
      <c r="K246" t="inlineStr">
        <is>
          <t>VEL ROSITA</t>
        </is>
      </c>
      <c r="L246" t="n">
        <v>0</v>
      </c>
      <c r="M246" t="n">
        <v>0</v>
      </c>
      <c r="N246" t="n">
        <v>0</v>
      </c>
      <c r="O246" t="n">
        <v>0</v>
      </c>
      <c r="P246" t="n">
        <v>604</v>
      </c>
      <c r="Q246" t="n">
        <v>488</v>
      </c>
      <c r="R246" t="n">
        <v>57</v>
      </c>
      <c r="S246" t="n">
        <v>60</v>
      </c>
      <c r="T246" t="n">
        <v>56</v>
      </c>
      <c r="U246">
        <f>IF(S246&lt;=0,0, IF( E246+I246 &gt;= MAX((S246/30)*V246, S246*1.2), 0, CEILING( (MAX((S246/30)*V246, S246*1.2) - (E246+I246)) / J246, 1) * J246))</f>
        <v/>
      </c>
      <c r="V246" t="n">
        <v>18</v>
      </c>
      <c r="W246">
        <f>U246/J246</f>
        <v/>
      </c>
    </row>
    <row r="247">
      <c r="A247" t="inlineStr">
        <is>
          <t>PROTECCION FEMENINA Y DE ADULTO IVA</t>
        </is>
      </c>
      <c r="B247" t="n">
        <v>115</v>
      </c>
      <c r="C247" t="inlineStr">
        <is>
          <t>7506425664399</t>
        </is>
      </c>
      <c r="D247" t="inlineStr">
        <is>
          <t xml:space="preserve">TOALLA PARA INCONTINENCIA MAXI GOTEO ABUNDANTE DEPEND 8 PZA </t>
        </is>
      </c>
      <c r="E247" t="n">
        <v>42</v>
      </c>
      <c r="F247" t="inlineStr">
        <is>
          <t>Automatico</t>
        </is>
      </c>
      <c r="G247" t="n">
        <v>0</v>
      </c>
      <c r="H247" t="n">
        <v>0</v>
      </c>
      <c r="I247" t="n">
        <v>0</v>
      </c>
      <c r="J247" t="n">
        <v>18</v>
      </c>
      <c r="K247" t="inlineStr">
        <is>
          <t>DEPEND</t>
        </is>
      </c>
      <c r="L247" t="n">
        <v>0</v>
      </c>
      <c r="M247" t="n">
        <v>0</v>
      </c>
      <c r="N247" t="n">
        <v>0</v>
      </c>
      <c r="O247" t="n">
        <v>0</v>
      </c>
      <c r="P247" t="n">
        <v>12</v>
      </c>
      <c r="Q247" t="n">
        <v>0</v>
      </c>
      <c r="R247" t="n">
        <v>1</v>
      </c>
      <c r="S247" t="n">
        <v>1</v>
      </c>
      <c r="T247" t="n">
        <v>0</v>
      </c>
      <c r="U247">
        <f>IF(S247&lt;=0,0, IF( E247+I247 &gt;= MAX((S247/30)*V247, S247*1.2), 0, CEILING( (MAX((S247/30)*V247, S247*1.2) - (E247+I247)) / J247, 1) * J247))</f>
        <v/>
      </c>
      <c r="V247" t="n">
        <v>22</v>
      </c>
      <c r="W247">
        <f>U247/J247</f>
        <v/>
      </c>
    </row>
    <row r="248">
      <c r="A248" t="inlineStr">
        <is>
          <t>DULCERIA IEPS</t>
        </is>
      </c>
      <c r="B248" t="n">
        <v>420</v>
      </c>
      <c r="C248" t="inlineStr">
        <is>
          <t>7502271915852</t>
        </is>
      </c>
      <c r="D248" t="inlineStr">
        <is>
          <t xml:space="preserve">CHOCOLATE AMARGO 70% CACAO  TURIN 90 GRS </t>
        </is>
      </c>
      <c r="E248" t="n">
        <v>42</v>
      </c>
      <c r="F248" t="inlineStr">
        <is>
          <t>Automatico</t>
        </is>
      </c>
      <c r="G248" t="n">
        <v>0</v>
      </c>
      <c r="H248" t="n">
        <v>0</v>
      </c>
      <c r="I248" t="n">
        <v>16</v>
      </c>
      <c r="J248" t="n">
        <v>16</v>
      </c>
      <c r="K248" t="inlineStr">
        <is>
          <t>TURIN</t>
        </is>
      </c>
      <c r="L248" t="n">
        <v>0</v>
      </c>
      <c r="M248" t="n">
        <v>0</v>
      </c>
      <c r="N248" t="n">
        <v>0</v>
      </c>
      <c r="O248" t="n">
        <v>0</v>
      </c>
      <c r="P248" t="n">
        <v>95</v>
      </c>
      <c r="Q248" t="n">
        <v>47</v>
      </c>
      <c r="R248" t="n">
        <v>2</v>
      </c>
      <c r="S248" t="n">
        <v>2</v>
      </c>
      <c r="T248" t="n">
        <v>13</v>
      </c>
      <c r="U248">
        <f>IF(S248&lt;=0,0, IF( E248+I248 &gt;= MAX((S248/30)*V248, S248*1.2), 0, CEILING( (MAX((S248/30)*V248, S248*1.2) - (E248+I248)) / J248, 1) * J248))</f>
        <v/>
      </c>
      <c r="V248" t="n">
        <v>22</v>
      </c>
      <c r="W248">
        <f>U248/J248</f>
        <v/>
      </c>
    </row>
    <row r="249">
      <c r="A249" t="inlineStr">
        <is>
          <t>PANALES, HIGIENICOS Y DESECHABLES</t>
        </is>
      </c>
      <c r="B249" t="n">
        <v>95</v>
      </c>
      <c r="C249" t="inlineStr">
        <is>
          <t>7503006954306</t>
        </is>
      </c>
      <c r="D249" t="inlineStr">
        <is>
          <t xml:space="preserve">PAPEL ENCERADO 10 M AHORRAMAS 1 PZA </t>
        </is>
      </c>
      <c r="E249" t="n">
        <v>43</v>
      </c>
      <c r="F249" t="inlineStr">
        <is>
          <t>Automatico</t>
        </is>
      </c>
      <c r="G249" t="n">
        <v>0.85</v>
      </c>
      <c r="H249" t="n">
        <v>50.58</v>
      </c>
      <c r="I249" t="n">
        <v>0</v>
      </c>
      <c r="J249" t="n">
        <v>24</v>
      </c>
      <c r="K249" t="inlineStr">
        <is>
          <t>AHORRAMAS</t>
        </is>
      </c>
      <c r="L249" t="n">
        <v>0</v>
      </c>
      <c r="M249" t="n">
        <v>0</v>
      </c>
      <c r="N249" t="n">
        <v>0</v>
      </c>
      <c r="O249" t="n">
        <v>0</v>
      </c>
      <c r="P249" t="n">
        <v>263</v>
      </c>
      <c r="Q249" t="n">
        <v>156</v>
      </c>
      <c r="R249" t="n">
        <v>18</v>
      </c>
      <c r="S249" t="n">
        <v>18</v>
      </c>
      <c r="T249" t="n">
        <v>23</v>
      </c>
      <c r="U249">
        <f>IF(S249&lt;=0,0, IF( E249+I249 &gt;= MAX((S249/30)*V249, S249*1.2), 0, CEILING( (MAX((S249/30)*V249, S249*1.2) - (E249+I249)) / J249, 1) * J249))</f>
        <v/>
      </c>
      <c r="V249" t="n">
        <v>49</v>
      </c>
      <c r="W249">
        <f>U249/J249</f>
        <v/>
      </c>
    </row>
    <row r="250">
      <c r="A250" t="inlineStr">
        <is>
          <t>ABARROTES BASICOS</t>
        </is>
      </c>
      <c r="B250" t="n">
        <v>23</v>
      </c>
      <c r="C250" t="inlineStr">
        <is>
          <t>7707211631612</t>
        </is>
      </c>
      <c r="D250" t="inlineStr">
        <is>
          <t xml:space="preserve">CAFÉ SOLUBLE LIOFILIZADO DESCAFEINADO  JUAN VALDEZ 95 GRS </t>
        </is>
      </c>
      <c r="E250" t="n">
        <v>43</v>
      </c>
      <c r="F250" t="inlineStr">
        <is>
          <t>Automatico</t>
        </is>
      </c>
      <c r="G250" t="n">
        <v>0.44</v>
      </c>
      <c r="H250" t="n">
        <v>97.72</v>
      </c>
      <c r="I250" t="n">
        <v>0</v>
      </c>
      <c r="J250" t="n">
        <v>12</v>
      </c>
      <c r="K250" t="inlineStr">
        <is>
          <t>JUAN VALDEZ</t>
        </is>
      </c>
      <c r="L250" t="n">
        <v>0</v>
      </c>
      <c r="M250" t="n">
        <v>0</v>
      </c>
      <c r="N250" t="n">
        <v>0</v>
      </c>
      <c r="O250" t="n">
        <v>0</v>
      </c>
      <c r="P250" t="n">
        <v>175</v>
      </c>
      <c r="Q250" t="n">
        <v>234</v>
      </c>
      <c r="R250" t="n">
        <v>15</v>
      </c>
      <c r="S250" t="n">
        <v>15</v>
      </c>
      <c r="T250" t="n">
        <v>34</v>
      </c>
      <c r="U250">
        <f>IF(S250&lt;=0,0, IF( E250+I250 &gt;= MAX((S250/30)*V250, S250*1.2), 0, CEILING( (MAX((S250/30)*V250, S250*1.2) - (E250+I250)) / J250, 1) * J250))</f>
        <v/>
      </c>
      <c r="V250" t="n">
        <v>22</v>
      </c>
      <c r="W250">
        <f>U250/J250</f>
        <v/>
      </c>
    </row>
    <row r="251">
      <c r="A251" t="inlineStr">
        <is>
          <t>CEREALES, AVENAS Y BARRAS IEPS</t>
        </is>
      </c>
      <c r="B251" t="n">
        <v>402</v>
      </c>
      <c r="C251" t="inlineStr">
        <is>
          <t>7506475111546</t>
        </is>
      </c>
      <c r="D251" t="inlineStr">
        <is>
          <t xml:space="preserve">CEREAL MAIZ INTEGRAL ENDULZADO  NESTLE 430 GRS </t>
        </is>
      </c>
      <c r="E251" t="n">
        <v>43</v>
      </c>
      <c r="F251" t="inlineStr">
        <is>
          <t>Automatico</t>
        </is>
      </c>
      <c r="G251" t="n">
        <v>1.05</v>
      </c>
      <c r="H251" t="n">
        <v>40.95</v>
      </c>
      <c r="I251" t="n">
        <v>20</v>
      </c>
      <c r="J251" t="n">
        <v>20</v>
      </c>
      <c r="K251" t="inlineStr">
        <is>
          <t>NESTLE</t>
        </is>
      </c>
      <c r="L251" t="n">
        <v>0</v>
      </c>
      <c r="M251" t="n">
        <v>0</v>
      </c>
      <c r="N251" t="n">
        <v>0</v>
      </c>
      <c r="O251" t="n">
        <v>0</v>
      </c>
      <c r="P251" t="n">
        <v>495</v>
      </c>
      <c r="Q251" t="n">
        <v>449</v>
      </c>
      <c r="R251" t="n">
        <v>29</v>
      </c>
      <c r="S251" t="n">
        <v>32</v>
      </c>
      <c r="T251" t="n">
        <v>37</v>
      </c>
      <c r="U251">
        <f>IF(S251&lt;=0,0, IF( E251+I251 &gt;= MAX((S251/30)*V251, S251*1.2), 0, CEILING( (MAX((S251/30)*V251, S251*1.2) - (E251+I251)) / J251, 1) * J251))</f>
        <v/>
      </c>
      <c r="V251" t="n">
        <v>22</v>
      </c>
      <c r="W251">
        <f>U251/J251</f>
        <v/>
      </c>
    </row>
    <row r="252">
      <c r="A252" t="inlineStr">
        <is>
          <t>ABARROTES BASICOS</t>
        </is>
      </c>
      <c r="B252" t="n">
        <v>23</v>
      </c>
      <c r="C252" t="inlineStr">
        <is>
          <t>7506475110983</t>
        </is>
      </c>
      <c r="D252" t="inlineStr">
        <is>
          <t xml:space="preserve">CAFE SOLUBLE CAPPUCCINO  NESCAFE 6 PZA </t>
        </is>
      </c>
      <c r="E252" t="n">
        <v>43</v>
      </c>
      <c r="F252" t="inlineStr">
        <is>
          <t>Automatico</t>
        </is>
      </c>
      <c r="G252" t="n">
        <v>0.38</v>
      </c>
      <c r="H252" t="n">
        <v>113.15</v>
      </c>
      <c r="I252" t="n">
        <v>18</v>
      </c>
      <c r="J252" t="n">
        <v>6</v>
      </c>
      <c r="K252" t="inlineStr">
        <is>
          <t>NESCAFE</t>
        </is>
      </c>
      <c r="L252" t="n">
        <v>0</v>
      </c>
      <c r="M252" t="n">
        <v>0</v>
      </c>
      <c r="N252" t="n">
        <v>0</v>
      </c>
      <c r="O252" t="n">
        <v>0</v>
      </c>
      <c r="P252" t="n">
        <v>244</v>
      </c>
      <c r="Q252" t="n">
        <v>332</v>
      </c>
      <c r="R252" t="n">
        <v>21</v>
      </c>
      <c r="S252" t="n">
        <v>21</v>
      </c>
      <c r="T252" t="n">
        <v>37</v>
      </c>
      <c r="U252">
        <f>IF(S252&lt;=0,0, IF( E252+I252 &gt;= MAX((S252/30)*V252, S252*1.2), 0, CEILING( (MAX((S252/30)*V252, S252*1.2) - (E252+I252)) / J252, 1) * J252))</f>
        <v/>
      </c>
      <c r="V252" t="n">
        <v>22</v>
      </c>
      <c r="W252">
        <f>U252/J252</f>
        <v/>
      </c>
    </row>
    <row r="253">
      <c r="A253" t="inlineStr">
        <is>
          <t>ALIMENTO Y ACCESORIOS P/MASCOTA MP IVA</t>
        </is>
      </c>
      <c r="B253" t="n">
        <v>107</v>
      </c>
      <c r="C253" t="inlineStr">
        <is>
          <t>80136402046</t>
        </is>
      </c>
      <c r="D253" t="inlineStr">
        <is>
          <t xml:space="preserve">TIRAS DE CARNE PARA MASCOTA  BARKYS 100 GRS </t>
        </is>
      </c>
      <c r="E253" t="n">
        <v>43</v>
      </c>
      <c r="F253" t="inlineStr">
        <is>
          <t>Automatico</t>
        </is>
      </c>
      <c r="G253" t="n">
        <v>0.57</v>
      </c>
      <c r="H253" t="n">
        <v>75.43000000000001</v>
      </c>
      <c r="I253" t="n">
        <v>12</v>
      </c>
      <c r="J253" t="n">
        <v>12</v>
      </c>
      <c r="K253" t="inlineStr">
        <is>
          <t>BARKYS</t>
        </is>
      </c>
      <c r="L253" t="n">
        <v>0</v>
      </c>
      <c r="M253" t="n">
        <v>0</v>
      </c>
      <c r="N253" t="n">
        <v>0</v>
      </c>
      <c r="O253" t="n">
        <v>0</v>
      </c>
      <c r="P253" t="n">
        <v>113</v>
      </c>
      <c r="Q253" t="n">
        <v>171</v>
      </c>
      <c r="R253" t="n">
        <v>15</v>
      </c>
      <c r="S253" t="n">
        <v>15</v>
      </c>
      <c r="T253" t="n">
        <v>16</v>
      </c>
      <c r="U253">
        <f>IF(S253&lt;=0,0, IF( E253+I253 &gt;= MAX((S253/30)*V253, S253*1.2), 0, CEILING( (MAX((S253/30)*V253, S253*1.2) - (E253+I253)) / J253, 1) * J253))</f>
        <v/>
      </c>
      <c r="V253" t="n">
        <v>58</v>
      </c>
      <c r="W253">
        <f>U253/J253</f>
        <v/>
      </c>
    </row>
    <row r="254">
      <c r="A254" t="inlineStr">
        <is>
          <t>DULCERIA IVA</t>
        </is>
      </c>
      <c r="B254" t="n">
        <v>320</v>
      </c>
      <c r="C254" t="inlineStr">
        <is>
          <t>7622210603548</t>
        </is>
      </c>
      <c r="D254" t="inlineStr">
        <is>
          <t xml:space="preserve">GOMA DE MASCAR UVA LIMON 18 PIEZAS TRIDENT 30.6 GRS </t>
        </is>
      </c>
      <c r="E254" t="n">
        <v>43</v>
      </c>
      <c r="F254" t="inlineStr">
        <is>
          <t>Automatico</t>
        </is>
      </c>
      <c r="G254" t="n">
        <v>2.59</v>
      </c>
      <c r="H254" t="n">
        <v>16.6</v>
      </c>
      <c r="I254" t="n">
        <v>12</v>
      </c>
      <c r="J254" t="n">
        <v>12</v>
      </c>
      <c r="K254" t="inlineStr">
        <is>
          <t>TRIDENT</t>
        </is>
      </c>
      <c r="L254" t="n">
        <v>1.397683397683398</v>
      </c>
      <c r="M254" t="n">
        <v>3.620000000000001</v>
      </c>
      <c r="N254" t="n">
        <v>0</v>
      </c>
      <c r="O254" t="n">
        <v>0</v>
      </c>
      <c r="P254" t="n">
        <v>1020</v>
      </c>
      <c r="Q254" t="n">
        <v>839</v>
      </c>
      <c r="R254" t="n">
        <v>60</v>
      </c>
      <c r="S254" t="n">
        <v>63</v>
      </c>
      <c r="T254" t="n">
        <v>69</v>
      </c>
      <c r="U254">
        <f>IF(S254&lt;=0,0, IF( E254+I254 &gt;= MAX((S254/30)*V254, S254*1.2), 0, CEILING( (MAX((S254/30)*V254, S254*1.2) - (E254+I254)) / J254, 1) * J254))</f>
        <v/>
      </c>
      <c r="V254" t="n">
        <v>18</v>
      </c>
      <c r="W254">
        <f>U254/J254</f>
        <v/>
      </c>
    </row>
    <row r="255">
      <c r="A255" t="inlineStr">
        <is>
          <t>PANALES, HIGIENICOS Y DESECHABLES</t>
        </is>
      </c>
      <c r="B255" t="n">
        <v>95</v>
      </c>
      <c r="C255" t="inlineStr">
        <is>
          <t>7501943416680</t>
        </is>
      </c>
      <c r="D255" t="inlineStr">
        <is>
          <t xml:space="preserve">PAÑAL NIÑO ULTRACONFORT TALLA 4 HUGGIES 60 PZA </t>
        </is>
      </c>
      <c r="E255" t="n">
        <v>44</v>
      </c>
      <c r="F255" t="inlineStr">
        <is>
          <t>Automatico</t>
        </is>
      </c>
      <c r="G255" t="n">
        <v>0</v>
      </c>
      <c r="H255" t="n">
        <v>0</v>
      </c>
      <c r="I255" t="n">
        <v>30</v>
      </c>
      <c r="J255" t="n">
        <v>3</v>
      </c>
      <c r="K255" t="inlineStr">
        <is>
          <t>HUGGIES</t>
        </is>
      </c>
      <c r="L255" t="n">
        <v>0</v>
      </c>
      <c r="M255" t="n">
        <v>0</v>
      </c>
      <c r="N255" t="n">
        <v>0</v>
      </c>
      <c r="O255" t="n">
        <v>0</v>
      </c>
      <c r="P255" t="n">
        <v>89</v>
      </c>
      <c r="Q255" t="n">
        <v>134</v>
      </c>
      <c r="R255" t="n">
        <v>3</v>
      </c>
      <c r="S255" t="n">
        <v>3</v>
      </c>
      <c r="T255" t="n">
        <v>31</v>
      </c>
      <c r="U255">
        <f>IF(S255&lt;=0,0, IF( E255+I255 &gt;= MAX((S255/30)*V255, S255*1.2), 0, CEILING( (MAX((S255/30)*V255, S255*1.2) - (E255+I255)) / J255, 1) * J255))</f>
        <v/>
      </c>
      <c r="V255" t="n">
        <v>22</v>
      </c>
      <c r="W255">
        <f>U255/J255</f>
        <v/>
      </c>
    </row>
    <row r="256">
      <c r="A256" t="inlineStr">
        <is>
          <t>ABARROTES BASICOS</t>
        </is>
      </c>
      <c r="B256" t="n">
        <v>23</v>
      </c>
      <c r="C256" t="inlineStr">
        <is>
          <t>7503005509385</t>
        </is>
      </c>
      <c r="D256" t="inlineStr">
        <is>
          <t xml:space="preserve">AZUCAR GLASS  VAINILLA MOLINA 400 GRS </t>
        </is>
      </c>
      <c r="E256" t="n">
        <v>44</v>
      </c>
      <c r="F256" t="inlineStr">
        <is>
          <t>Automatico</t>
        </is>
      </c>
      <c r="G256" t="n">
        <v>0.77</v>
      </c>
      <c r="H256" t="n">
        <v>59.74</v>
      </c>
      <c r="I256" t="n">
        <v>24</v>
      </c>
      <c r="J256" t="n">
        <v>24</v>
      </c>
      <c r="K256" t="inlineStr">
        <is>
          <t>VAINILLA MOLINA</t>
        </is>
      </c>
      <c r="L256" t="n">
        <v>0</v>
      </c>
      <c r="M256" t="n">
        <v>0</v>
      </c>
      <c r="N256" t="n">
        <v>0</v>
      </c>
      <c r="O256" t="n">
        <v>0</v>
      </c>
      <c r="P256" t="n">
        <v>209</v>
      </c>
      <c r="Q256" t="n">
        <v>265</v>
      </c>
      <c r="R256" t="n">
        <v>47</v>
      </c>
      <c r="S256" t="n">
        <v>47</v>
      </c>
      <c r="T256" t="n">
        <v>50</v>
      </c>
      <c r="U256">
        <f>IF(S256&lt;=0,0, IF( E256+I256 &gt;= MAX((S256/30)*V256, S256*1.2), 0, CEILING( (MAX((S256/30)*V256, S256*1.2) - (E256+I256)) / J256, 1) * J256))</f>
        <v/>
      </c>
      <c r="V256" t="n">
        <v>36</v>
      </c>
      <c r="W256">
        <f>U256/J256</f>
        <v/>
      </c>
    </row>
    <row r="257">
      <c r="A257" t="inlineStr">
        <is>
          <t>ALIMENTO Y ACCESORIOS P/MASCOTA MP IVA</t>
        </is>
      </c>
      <c r="B257" t="n">
        <v>107</v>
      </c>
      <c r="C257" t="inlineStr">
        <is>
          <t>7503023463676</t>
        </is>
      </c>
      <c r="D257" t="inlineStr">
        <is>
          <t xml:space="preserve">PALITOS DE SALMON PARA PERRO  BARKYS 100 GRS </t>
        </is>
      </c>
      <c r="E257" t="n">
        <v>45</v>
      </c>
      <c r="F257" t="inlineStr">
        <is>
          <t>Automatico</t>
        </is>
      </c>
      <c r="G257" t="n">
        <v>0.84</v>
      </c>
      <c r="H257" t="n">
        <v>53.57</v>
      </c>
      <c r="I257" t="n">
        <v>12</v>
      </c>
      <c r="J257" t="n">
        <v>12</v>
      </c>
      <c r="K257" t="inlineStr">
        <is>
          <t>BARKYS</t>
        </is>
      </c>
      <c r="L257" t="n">
        <v>4.428571428571423</v>
      </c>
      <c r="M257" t="n">
        <v>3.719999999999996</v>
      </c>
      <c r="N257" t="n">
        <v>0</v>
      </c>
      <c r="O257" t="n">
        <v>0</v>
      </c>
      <c r="P257" t="n">
        <v>209</v>
      </c>
      <c r="Q257" t="n">
        <v>68</v>
      </c>
      <c r="R257" t="n">
        <v>21</v>
      </c>
      <c r="S257" t="n">
        <v>21</v>
      </c>
      <c r="T257" t="n">
        <v>16</v>
      </c>
      <c r="U257">
        <f>IF(S257&lt;=0,0, IF( E257+I257 &gt;= MAX((S257/30)*V257, S257*1.2), 0, CEILING( (MAX((S257/30)*V257, S257*1.2) - (E257+I257)) / J257, 1) * J257))</f>
        <v/>
      </c>
      <c r="V257" t="n">
        <v>58</v>
      </c>
      <c r="W257">
        <f>U257/J257</f>
        <v/>
      </c>
    </row>
    <row r="258">
      <c r="A258" t="inlineStr">
        <is>
          <t>CEREALES, AVENAS Y BARRAS IEPS</t>
        </is>
      </c>
      <c r="B258" t="n">
        <v>402</v>
      </c>
      <c r="C258" t="inlineStr">
        <is>
          <t>7501059241060</t>
        </is>
      </c>
      <c r="D258" t="inlineStr">
        <is>
          <t xml:space="preserve">CEREAL MAIZ Y TRIGO INTEGRAL CHOCOLATE  NESTLE 480 GRS </t>
        </is>
      </c>
      <c r="E258" t="n">
        <v>45</v>
      </c>
      <c r="F258" t="inlineStr">
        <is>
          <t>Automatico</t>
        </is>
      </c>
      <c r="G258" t="n">
        <v>0.71</v>
      </c>
      <c r="H258" t="n">
        <v>64.78</v>
      </c>
      <c r="I258" t="n">
        <v>14</v>
      </c>
      <c r="J258" t="n">
        <v>14</v>
      </c>
      <c r="K258" t="inlineStr">
        <is>
          <t>NESTLE</t>
        </is>
      </c>
      <c r="L258" t="n">
        <v>0</v>
      </c>
      <c r="M258" t="n">
        <v>0</v>
      </c>
      <c r="N258" t="n">
        <v>0</v>
      </c>
      <c r="O258" t="n">
        <v>0</v>
      </c>
      <c r="P258" t="n">
        <v>337</v>
      </c>
      <c r="Q258" t="n">
        <v>488</v>
      </c>
      <c r="R258" t="n">
        <v>22</v>
      </c>
      <c r="S258" t="n">
        <v>22</v>
      </c>
      <c r="T258" t="n">
        <v>33</v>
      </c>
      <c r="U258">
        <f>IF(S258&lt;=0,0, IF( E258+I258 &gt;= MAX((S258/30)*V258, S258*1.2), 0, CEILING( (MAX((S258/30)*V258, S258*1.2) - (E258+I258)) / J258, 1) * J258))</f>
        <v/>
      </c>
      <c r="V258" t="n">
        <v>22</v>
      </c>
      <c r="W258">
        <f>U258/J258</f>
        <v/>
      </c>
    </row>
    <row r="259">
      <c r="A259" t="inlineStr">
        <is>
          <t>VINOS Y LICORES (MAS DE 20 GL)</t>
        </is>
      </c>
      <c r="B259" t="n">
        <v>13</v>
      </c>
      <c r="C259" t="inlineStr">
        <is>
          <t>50196388</t>
        </is>
      </c>
      <c r="D259" t="inlineStr">
        <is>
          <t xml:space="preserve">WHISKY BLENDED ESCOCES 12 AÑOS BUCHANAN'S 750 ML. </t>
        </is>
      </c>
      <c r="E259" t="n">
        <v>45</v>
      </c>
      <c r="F259" t="inlineStr">
        <is>
          <t>Automatico</t>
        </is>
      </c>
      <c r="G259" t="n">
        <v>0.57</v>
      </c>
      <c r="H259" t="n">
        <v>91.22</v>
      </c>
      <c r="I259" t="n">
        <v>0</v>
      </c>
      <c r="J259" t="n">
        <v>12</v>
      </c>
      <c r="K259" t="inlineStr">
        <is>
          <t>BUCHANAN'S</t>
        </is>
      </c>
      <c r="L259" t="n">
        <v>0</v>
      </c>
      <c r="M259" t="n">
        <v>0</v>
      </c>
      <c r="N259" t="n">
        <v>0</v>
      </c>
      <c r="O259" t="n">
        <v>0</v>
      </c>
      <c r="P259" t="n">
        <v>506</v>
      </c>
      <c r="Q259" t="n">
        <v>318</v>
      </c>
      <c r="R259" t="n">
        <v>79</v>
      </c>
      <c r="S259" t="n">
        <v>79</v>
      </c>
      <c r="T259" t="n">
        <v>63</v>
      </c>
      <c r="U259">
        <f>IF(S259&lt;=0,0, IF( E259+I259 &gt;= MAX((S259/30)*V259, S259*1.2), 0, CEILING( (MAX((S259/30)*V259, S259*1.2) - (E259+I259)) / J259, 1) * J259))</f>
        <v/>
      </c>
      <c r="V259" t="n">
        <v>18</v>
      </c>
      <c r="W259">
        <f>U259/J259</f>
        <v/>
      </c>
    </row>
    <row r="260">
      <c r="A260" t="inlineStr">
        <is>
          <t>PANALES, HIGIENICOS Y DESECHABLES</t>
        </is>
      </c>
      <c r="B260" t="n">
        <v>95</v>
      </c>
      <c r="C260" t="inlineStr">
        <is>
          <t>7503031314274</t>
        </is>
      </c>
      <c r="D260" t="inlineStr">
        <is>
          <t xml:space="preserve">BOLSA PARA BASURA GRANDE AROMA LIMON ANGUIPLAST 14 PZA </t>
        </is>
      </c>
      <c r="E260" t="n">
        <v>46</v>
      </c>
      <c r="F260" t="inlineStr">
        <is>
          <t>Automatico</t>
        </is>
      </c>
      <c r="G260" t="n">
        <v>1.2</v>
      </c>
      <c r="H260" t="n">
        <v>38.33</v>
      </c>
      <c r="I260" t="n">
        <v>20</v>
      </c>
      <c r="J260" t="n">
        <v>20</v>
      </c>
      <c r="K260" t="inlineStr">
        <is>
          <t>ANGUIPLAST</t>
        </is>
      </c>
      <c r="L260" t="n">
        <v>0</v>
      </c>
      <c r="M260" t="n">
        <v>0</v>
      </c>
      <c r="N260" t="n">
        <v>0</v>
      </c>
      <c r="O260" t="n">
        <v>0</v>
      </c>
      <c r="P260" t="n">
        <v>513</v>
      </c>
      <c r="Q260" t="n">
        <v>371</v>
      </c>
      <c r="R260" t="n">
        <v>34</v>
      </c>
      <c r="S260" t="n">
        <v>38</v>
      </c>
      <c r="T260" t="n">
        <v>32</v>
      </c>
      <c r="U260">
        <f>IF(S260&lt;=0,0, IF( E260+I260 &gt;= MAX((S260/30)*V260, S260*1.2), 0, CEILING( (MAX((S260/30)*V260, S260*1.2) - (E260+I260)) / J260, 1) * J260))</f>
        <v/>
      </c>
      <c r="V260" t="n">
        <v>22</v>
      </c>
      <c r="W260">
        <f>U260/J260</f>
        <v/>
      </c>
    </row>
    <row r="261">
      <c r="A261" t="inlineStr">
        <is>
          <t>ABA. NO COMESTIBLES MP IVA</t>
        </is>
      </c>
      <c r="B261" t="n">
        <v>21</v>
      </c>
      <c r="C261" t="inlineStr">
        <is>
          <t>7506409017548</t>
        </is>
      </c>
      <c r="D261" t="inlineStr">
        <is>
          <t xml:space="preserve">PAPEL HIGIENICO PREMIUM  GOLDEN HILLS 18 PZA </t>
        </is>
      </c>
      <c r="E261" t="n">
        <v>46</v>
      </c>
      <c r="F261" t="inlineStr">
        <is>
          <t>Automatico</t>
        </is>
      </c>
      <c r="G261" t="n">
        <v>0.98</v>
      </c>
      <c r="H261" t="n">
        <v>48.97</v>
      </c>
      <c r="I261" t="n">
        <v>12</v>
      </c>
      <c r="J261" t="n">
        <v>4</v>
      </c>
      <c r="K261" t="inlineStr">
        <is>
          <t>GOLDEN HILLS</t>
        </is>
      </c>
      <c r="L261" t="n">
        <v>5.061224489795919</v>
      </c>
      <c r="M261" t="n">
        <v>4.96</v>
      </c>
      <c r="N261" t="n">
        <v>0</v>
      </c>
      <c r="O261" t="n">
        <v>0</v>
      </c>
      <c r="P261" t="n">
        <v>333</v>
      </c>
      <c r="Q261" t="n">
        <v>369</v>
      </c>
      <c r="R261" t="n">
        <v>18</v>
      </c>
      <c r="S261" t="n">
        <v>21</v>
      </c>
      <c r="T261" t="n">
        <v>26</v>
      </c>
      <c r="U261">
        <f>IF(S261&lt;=0,0, IF( E261+I261 &gt;= MAX((S261/30)*V261, S261*1.2), 0, CEILING( (MAX((S261/30)*V261, S261*1.2) - (E261+I261)) / J261, 1) * J261))</f>
        <v/>
      </c>
      <c r="V261" t="n">
        <v>52</v>
      </c>
      <c r="W261">
        <f>U261/J261</f>
        <v/>
      </c>
    </row>
    <row r="262">
      <c r="A262" t="inlineStr">
        <is>
          <t>CONSERVAS</t>
        </is>
      </c>
      <c r="B262" t="n">
        <v>143</v>
      </c>
      <c r="C262" t="inlineStr">
        <is>
          <t>7501041418845</t>
        </is>
      </c>
      <c r="D262" t="inlineStr">
        <is>
          <t xml:space="preserve">LOMO DE ATUN ENSALADA DE CHILE GOURMET  TUNY 75 GRS </t>
        </is>
      </c>
      <c r="E262" t="n">
        <v>46</v>
      </c>
      <c r="F262" t="inlineStr">
        <is>
          <t>Automatico</t>
        </is>
      </c>
      <c r="G262" t="n">
        <v>2.06</v>
      </c>
      <c r="H262" t="n">
        <v>22.33</v>
      </c>
      <c r="I262" t="n">
        <v>72</v>
      </c>
      <c r="J262" t="n">
        <v>24</v>
      </c>
      <c r="K262" t="inlineStr">
        <is>
          <t>TUNY</t>
        </is>
      </c>
      <c r="L262" t="n">
        <v>0</v>
      </c>
      <c r="M262" t="n">
        <v>0</v>
      </c>
      <c r="N262" t="n">
        <v>0</v>
      </c>
      <c r="O262" t="n">
        <v>0</v>
      </c>
      <c r="P262" t="n">
        <v>634</v>
      </c>
      <c r="Q262" t="n">
        <v>537</v>
      </c>
      <c r="R262" t="n">
        <v>41</v>
      </c>
      <c r="S262" t="n">
        <v>45</v>
      </c>
      <c r="T262" t="n">
        <v>36</v>
      </c>
      <c r="U262">
        <f>IF(S262&lt;=0,0, IF( E262+I262 &gt;= MAX((S262/30)*V262, S262*1.2), 0, CEILING( (MAX((S262/30)*V262, S262*1.2) - (E262+I262)) / J262, 1) * J262))</f>
        <v/>
      </c>
      <c r="V262" t="n">
        <v>22</v>
      </c>
      <c r="W262">
        <f>U262/J262</f>
        <v/>
      </c>
    </row>
    <row r="263">
      <c r="A263" t="inlineStr">
        <is>
          <t>CONSERVAS</t>
        </is>
      </c>
      <c r="B263" t="n">
        <v>143</v>
      </c>
      <c r="C263" t="inlineStr">
        <is>
          <t>7501003101600</t>
        </is>
      </c>
      <c r="D263" t="inlineStr">
        <is>
          <t xml:space="preserve">ATUN EN HOJUELAS EN ACEITE  HERDEZ 280 GRS </t>
        </is>
      </c>
      <c r="E263" t="n">
        <v>46</v>
      </c>
      <c r="F263" t="inlineStr">
        <is>
          <t>Automatico</t>
        </is>
      </c>
      <c r="G263" t="n">
        <v>1.32</v>
      </c>
      <c r="H263" t="n">
        <v>34.84</v>
      </c>
      <c r="I263" t="n">
        <v>24</v>
      </c>
      <c r="J263" t="n">
        <v>24</v>
      </c>
      <c r="K263" t="inlineStr">
        <is>
          <t>HERDEZ</t>
        </is>
      </c>
      <c r="L263" t="n">
        <v>0</v>
      </c>
      <c r="M263" t="n">
        <v>0</v>
      </c>
      <c r="N263" t="n">
        <v>0</v>
      </c>
      <c r="O263" t="n">
        <v>0</v>
      </c>
      <c r="P263" t="n">
        <v>362</v>
      </c>
      <c r="Q263" t="n">
        <v>264</v>
      </c>
      <c r="R263" t="n">
        <v>22</v>
      </c>
      <c r="S263" t="n">
        <v>22</v>
      </c>
      <c r="T263" t="n">
        <v>17</v>
      </c>
      <c r="U263">
        <f>IF(S263&lt;=0,0, IF( E263+I263 &gt;= MAX((S263/30)*V263, S263*1.2), 0, CEILING( (MAX((S263/30)*V263, S263*1.2) - (E263+I263)) / J263, 1) * J263))</f>
        <v/>
      </c>
      <c r="V263" t="n">
        <v>22</v>
      </c>
      <c r="W263">
        <f>U263/J263</f>
        <v/>
      </c>
    </row>
    <row r="264">
      <c r="A264" t="inlineStr">
        <is>
          <t>PROTECCION FEMENINA Y DE ADULTO IVA</t>
        </is>
      </c>
      <c r="B264" t="n">
        <v>115</v>
      </c>
      <c r="C264" t="inlineStr">
        <is>
          <t>7501019036682</t>
        </is>
      </c>
      <c r="D264" t="inlineStr">
        <is>
          <t xml:space="preserve">PROTECTOR DIARIO ULTRADELGADO MULTIESTILOS SABA 28 PZA </t>
        </is>
      </c>
      <c r="E264" t="n">
        <v>46</v>
      </c>
      <c r="F264" t="inlineStr">
        <is>
          <t>Automatico</t>
        </is>
      </c>
      <c r="G264" t="n">
        <v>1.06</v>
      </c>
      <c r="H264" t="n">
        <v>43.39</v>
      </c>
      <c r="I264" t="n">
        <v>36</v>
      </c>
      <c r="J264" t="n">
        <v>36</v>
      </c>
      <c r="K264" t="inlineStr">
        <is>
          <t>SABA</t>
        </is>
      </c>
      <c r="L264" t="n">
        <v>0</v>
      </c>
      <c r="M264" t="n">
        <v>0</v>
      </c>
      <c r="N264" t="n">
        <v>0</v>
      </c>
      <c r="O264" t="n">
        <v>0</v>
      </c>
      <c r="P264" t="n">
        <v>457</v>
      </c>
      <c r="Q264" t="n">
        <v>425</v>
      </c>
      <c r="R264" t="n">
        <v>43</v>
      </c>
      <c r="S264" t="n">
        <v>43</v>
      </c>
      <c r="T264" t="n">
        <v>42</v>
      </c>
      <c r="U264">
        <f>IF(S264&lt;=0,0, IF( E264+I264 &gt;= MAX((S264/30)*V264, S264*1.2), 0, CEILING( (MAX((S264/30)*V264, S264*1.2) - (E264+I264)) / J264, 1) * J264))</f>
        <v/>
      </c>
      <c r="V264" t="n">
        <v>22</v>
      </c>
      <c r="W264">
        <f>U264/J264</f>
        <v/>
      </c>
    </row>
    <row r="265">
      <c r="A265" t="inlineStr">
        <is>
          <t>ASEO Y LIMPIEZA DEL HOGAR</t>
        </is>
      </c>
      <c r="B265" t="n">
        <v>6</v>
      </c>
      <c r="C265" t="inlineStr">
        <is>
          <t>7501032924003</t>
        </is>
      </c>
      <c r="D265" t="inlineStr">
        <is>
          <t xml:space="preserve">AROMATIZANTE EN AEROSOL LAVANDA GLADE 275 ML. </t>
        </is>
      </c>
      <c r="E265" t="n">
        <v>47</v>
      </c>
      <c r="F265" t="inlineStr">
        <is>
          <t>Automatico</t>
        </is>
      </c>
      <c r="G265" t="n">
        <v>0.78</v>
      </c>
      <c r="H265" t="n">
        <v>60.25</v>
      </c>
      <c r="I265" t="n">
        <v>0</v>
      </c>
      <c r="J265" t="n">
        <v>12</v>
      </c>
      <c r="K265" t="inlineStr">
        <is>
          <t>GLADE</t>
        </is>
      </c>
      <c r="L265" t="n">
        <v>0</v>
      </c>
      <c r="M265" t="n">
        <v>0</v>
      </c>
      <c r="N265" t="n">
        <v>0</v>
      </c>
      <c r="O265" t="n">
        <v>0</v>
      </c>
      <c r="P265" t="n">
        <v>170</v>
      </c>
      <c r="Q265" t="n">
        <v>175</v>
      </c>
      <c r="R265" t="n">
        <v>12</v>
      </c>
      <c r="S265" t="n">
        <v>12</v>
      </c>
      <c r="T265" t="n">
        <v>18</v>
      </c>
      <c r="U265">
        <f>IF(S265&lt;=0,0, IF( E265+I265 &gt;= MAX((S265/30)*V265, S265*1.2), 0, CEILING( (MAX((S265/30)*V265, S265*1.2) - (E265+I265)) / J265, 1) * J265))</f>
        <v/>
      </c>
      <c r="V265" t="n">
        <v>22</v>
      </c>
      <c r="W265">
        <f>U265/J265</f>
        <v/>
      </c>
    </row>
    <row r="266">
      <c r="A266" t="inlineStr">
        <is>
          <t>ABA. NO COMESTIBLES MP IVA</t>
        </is>
      </c>
      <c r="B266" t="n">
        <v>21</v>
      </c>
      <c r="C266" t="inlineStr">
        <is>
          <t>7506409017982</t>
        </is>
      </c>
      <c r="D266" t="inlineStr">
        <is>
          <t xml:space="preserve">TOALLITAS DESINFECTANTES LAVANDA GOLDEN HILLS 35 PZA </t>
        </is>
      </c>
      <c r="E266" t="n">
        <v>47</v>
      </c>
      <c r="F266" t="inlineStr">
        <is>
          <t>Automatico</t>
        </is>
      </c>
      <c r="G266" t="n">
        <v>0.5</v>
      </c>
      <c r="H266" t="n">
        <v>94</v>
      </c>
      <c r="I266" t="n">
        <v>24</v>
      </c>
      <c r="J266" t="n">
        <v>12</v>
      </c>
      <c r="K266" t="inlineStr">
        <is>
          <t>GOLDEN HILLS</t>
        </is>
      </c>
      <c r="L266" t="n">
        <v>0</v>
      </c>
      <c r="M266" t="n">
        <v>0</v>
      </c>
      <c r="N266" t="n">
        <v>0</v>
      </c>
      <c r="O266" t="n">
        <v>0</v>
      </c>
      <c r="P266" t="n">
        <v>226</v>
      </c>
      <c r="Q266" t="n">
        <v>315</v>
      </c>
      <c r="R266" t="n">
        <v>10</v>
      </c>
      <c r="S266" t="n">
        <v>11</v>
      </c>
      <c r="T266" t="n">
        <v>14</v>
      </c>
      <c r="U266">
        <f>IF(S266&lt;=0,0, IF( E266+I266 &gt;= MAX((S266/30)*V266, S266*1.2), 0, CEILING( (MAX((S266/30)*V266, S266*1.2) - (E266+I266)) / J266, 1) * J266))</f>
        <v/>
      </c>
      <c r="V266" t="n">
        <v>52</v>
      </c>
      <c r="W266">
        <f>U266/J266</f>
        <v/>
      </c>
    </row>
    <row r="267">
      <c r="A267" t="inlineStr">
        <is>
          <t>ABA. NO COMESTIBLES MP IVA</t>
        </is>
      </c>
      <c r="B267" t="n">
        <v>21</v>
      </c>
      <c r="C267" t="inlineStr">
        <is>
          <t>7506409017814</t>
        </is>
      </c>
      <c r="D267" t="inlineStr">
        <is>
          <t xml:space="preserve">VELADORA VASO LISO  GOLDEN HILLS 1 PZA </t>
        </is>
      </c>
      <c r="E267" t="n">
        <v>47</v>
      </c>
      <c r="F267" t="inlineStr">
        <is>
          <t>Automatico</t>
        </is>
      </c>
      <c r="G267" t="n">
        <v>1.24</v>
      </c>
      <c r="H267" t="n">
        <v>37.9</v>
      </c>
      <c r="I267" t="n">
        <v>12</v>
      </c>
      <c r="J267" t="n">
        <v>12</v>
      </c>
      <c r="K267" t="inlineStr">
        <is>
          <t>GOLDEN HILLS</t>
        </is>
      </c>
      <c r="L267" t="n">
        <v>14.09677419354838</v>
      </c>
      <c r="M267" t="n">
        <v>17.48</v>
      </c>
      <c r="N267" t="n">
        <v>4.419354838709673</v>
      </c>
      <c r="O267" t="n">
        <v>5.479999999999994</v>
      </c>
      <c r="P267" t="n">
        <v>314</v>
      </c>
      <c r="Q267" t="n">
        <v>170</v>
      </c>
      <c r="R267" t="n">
        <v>41</v>
      </c>
      <c r="S267" t="n">
        <v>41</v>
      </c>
      <c r="T267" t="n">
        <v>11</v>
      </c>
      <c r="U267">
        <f>IF(S267&lt;=0,0, IF( E267+I267 &gt;= MAX((S267/30)*V267, S267*1.2), 0, CEILING( (MAX((S267/30)*V267, S267*1.2) - (E267+I267)) / J267, 1) * J267))</f>
        <v/>
      </c>
      <c r="V267" t="n">
        <v>52</v>
      </c>
      <c r="W267">
        <f>U267/J267</f>
        <v/>
      </c>
    </row>
    <row r="268">
      <c r="A268" t="inlineStr">
        <is>
          <t>ASEO Y LIMPIEZA DEL HOGAR</t>
        </is>
      </c>
      <c r="B268" t="n">
        <v>6</v>
      </c>
      <c r="C268" t="inlineStr">
        <is>
          <t>7404005392178</t>
        </is>
      </c>
      <c r="D268" t="inlineStr">
        <is>
          <t xml:space="preserve">VELADORA VASO VIDRIO LIMONERO VIRGEN DE GUADALUPE AZUCENA 1 PZA </t>
        </is>
      </c>
      <c r="E268" t="n">
        <v>47</v>
      </c>
      <c r="F268" t="inlineStr">
        <is>
          <t>Automatico</t>
        </is>
      </c>
      <c r="G268" t="n">
        <v>0.26</v>
      </c>
      <c r="H268" t="n">
        <v>180.76</v>
      </c>
      <c r="I268" t="n">
        <v>20</v>
      </c>
      <c r="J268" t="n">
        <v>20</v>
      </c>
      <c r="K268" t="inlineStr">
        <is>
          <t>AZUCENA</t>
        </is>
      </c>
      <c r="L268" t="n">
        <v>0</v>
      </c>
      <c r="M268" t="n">
        <v>0</v>
      </c>
      <c r="N268" t="n">
        <v>0</v>
      </c>
      <c r="O268" t="n">
        <v>0</v>
      </c>
      <c r="P268" t="n">
        <v>29</v>
      </c>
      <c r="Q268" t="n">
        <v>0</v>
      </c>
      <c r="R268" t="n">
        <v>5</v>
      </c>
      <c r="S268" t="n">
        <v>5</v>
      </c>
      <c r="T268" t="n">
        <v>0</v>
      </c>
      <c r="U268">
        <f>IF(S268&lt;=0,0, IF( E268+I268 &gt;= MAX((S268/30)*V268, S268*1.2), 0, CEILING( (MAX((S268/30)*V268, S268*1.2) - (E268+I268)) / J268, 1) * J268))</f>
        <v/>
      </c>
      <c r="V268" t="n">
        <v>36</v>
      </c>
      <c r="W268">
        <f>U268/J268</f>
        <v/>
      </c>
    </row>
    <row r="269">
      <c r="A269" t="inlineStr">
        <is>
          <t>PANALES, HIGIENICOS Y DESECHABLES</t>
        </is>
      </c>
      <c r="B269" t="n">
        <v>95</v>
      </c>
      <c r="C269" t="inlineStr">
        <is>
          <t>7502211173526</t>
        </is>
      </c>
      <c r="D269" t="inlineStr">
        <is>
          <t xml:space="preserve">BOLSA PARA BASURA FORTIFLEX GRANDE COSTALITOS 10 PZA </t>
        </is>
      </c>
      <c r="E269" t="n">
        <v>47</v>
      </c>
      <c r="F269" t="inlineStr">
        <is>
          <t>Automatico</t>
        </is>
      </c>
      <c r="G269" t="n">
        <v>0.51</v>
      </c>
      <c r="H269" t="n">
        <v>92.15000000000001</v>
      </c>
      <c r="I269" t="n">
        <v>25</v>
      </c>
      <c r="J269" t="n">
        <v>25</v>
      </c>
      <c r="K269" t="inlineStr">
        <is>
          <t>COSTALITOS</t>
        </is>
      </c>
      <c r="L269" t="n">
        <v>0</v>
      </c>
      <c r="M269" t="n">
        <v>0</v>
      </c>
      <c r="N269" t="n">
        <v>0</v>
      </c>
      <c r="O269" t="n">
        <v>0</v>
      </c>
      <c r="P269" t="n">
        <v>139</v>
      </c>
      <c r="Q269" t="n">
        <v>21</v>
      </c>
      <c r="R269" t="n">
        <v>11</v>
      </c>
      <c r="S269" t="n">
        <v>11</v>
      </c>
      <c r="T269" t="n">
        <v>0</v>
      </c>
      <c r="U269">
        <f>IF(S269&lt;=0,0, IF( E269+I269 &gt;= MAX((S269/30)*V269, S269*1.2), 0, CEILING( (MAX((S269/30)*V269, S269*1.2) - (E269+I269)) / J269, 1) * J269))</f>
        <v/>
      </c>
      <c r="V269" t="n">
        <v>22</v>
      </c>
      <c r="W269">
        <f>U269/J269</f>
        <v/>
      </c>
    </row>
    <row r="270">
      <c r="A270" t="inlineStr">
        <is>
          <t>CONSERVAS</t>
        </is>
      </c>
      <c r="B270" t="n">
        <v>143</v>
      </c>
      <c r="C270" t="inlineStr">
        <is>
          <t>7501041420275</t>
        </is>
      </c>
      <c r="D270" t="inlineStr">
        <is>
          <t xml:space="preserve">ATUN  CON CHILE JALAPEÑO Y MAYONESA  TUNY 75 GRS </t>
        </is>
      </c>
      <c r="E270" t="n">
        <v>47</v>
      </c>
      <c r="F270" t="inlineStr">
        <is>
          <t>Automatico</t>
        </is>
      </c>
      <c r="G270" t="n">
        <v>1.29</v>
      </c>
      <c r="H270" t="n">
        <v>36.43</v>
      </c>
      <c r="I270" t="n">
        <v>48</v>
      </c>
      <c r="J270" t="n">
        <v>24</v>
      </c>
      <c r="K270" t="inlineStr">
        <is>
          <t>TUNY</t>
        </is>
      </c>
      <c r="L270" t="n">
        <v>0</v>
      </c>
      <c r="M270" t="n">
        <v>0</v>
      </c>
      <c r="N270" t="n">
        <v>0</v>
      </c>
      <c r="O270" t="n">
        <v>0</v>
      </c>
      <c r="P270" t="n">
        <v>288</v>
      </c>
      <c r="Q270" t="n">
        <v>66</v>
      </c>
      <c r="R270" t="n">
        <v>25</v>
      </c>
      <c r="S270" t="n">
        <v>25</v>
      </c>
      <c r="T270" t="n">
        <v>7</v>
      </c>
      <c r="U270">
        <f>IF(S270&lt;=0,0, IF( E270+I270 &gt;= MAX((S270/30)*V270, S270*1.2), 0, CEILING( (MAX((S270/30)*V270, S270*1.2) - (E270+I270)) / J270, 1) * J270))</f>
        <v/>
      </c>
      <c r="V270" t="n">
        <v>22</v>
      </c>
      <c r="W270">
        <f>U270/J270</f>
        <v/>
      </c>
    </row>
    <row r="271">
      <c r="A271" t="inlineStr">
        <is>
          <t>ABARROTES BASICOS</t>
        </is>
      </c>
      <c r="B271" t="n">
        <v>23</v>
      </c>
      <c r="C271" t="inlineStr">
        <is>
          <t>24456032255</t>
        </is>
      </c>
      <c r="D271" t="inlineStr">
        <is>
          <t xml:space="preserve">ARROZ SALVAJE  SAN MIGUEL 250 GRS </t>
        </is>
      </c>
      <c r="E271" t="n">
        <v>48</v>
      </c>
      <c r="F271" t="inlineStr">
        <is>
          <t>Automatico</t>
        </is>
      </c>
      <c r="G271" t="n">
        <v>3.33</v>
      </c>
      <c r="H271" t="n">
        <v>14.41</v>
      </c>
      <c r="I271" t="n">
        <v>96</v>
      </c>
      <c r="J271" t="n">
        <v>12</v>
      </c>
      <c r="K271" t="inlineStr">
        <is>
          <t>SAN MIGUEL</t>
        </is>
      </c>
      <c r="L271" t="n">
        <v>7.585585585585585</v>
      </c>
      <c r="M271" t="n">
        <v>25.26</v>
      </c>
      <c r="N271" t="n">
        <v>0</v>
      </c>
      <c r="O271" t="n">
        <v>0</v>
      </c>
      <c r="P271" t="n">
        <v>528</v>
      </c>
      <c r="Q271" t="n">
        <v>70</v>
      </c>
      <c r="R271" t="n">
        <v>73</v>
      </c>
      <c r="S271" t="n">
        <v>74</v>
      </c>
      <c r="T271" t="n">
        <v>3</v>
      </c>
      <c r="U271">
        <f>IF(S271&lt;=0,0, IF( E271+I271 &gt;= MAX((S271/30)*V271, S271*1.2), 0, CEILING( (MAX((S271/30)*V271, S271*1.2) - (E271+I271)) / J271, 1) * J271))</f>
        <v/>
      </c>
      <c r="V271" t="n">
        <v>22</v>
      </c>
      <c r="W271">
        <f>U271/J271</f>
        <v/>
      </c>
    </row>
    <row r="272">
      <c r="A272" t="inlineStr">
        <is>
          <t>CONSERVAS</t>
        </is>
      </c>
      <c r="B272" t="n">
        <v>143</v>
      </c>
      <c r="C272" t="inlineStr">
        <is>
          <t>7501041418852</t>
        </is>
      </c>
      <c r="D272" t="inlineStr">
        <is>
          <t xml:space="preserve">LOMO DE ATUN AL PIBIL GOURMET  TUNY 75 GRS </t>
        </is>
      </c>
      <c r="E272" t="n">
        <v>49</v>
      </c>
      <c r="F272" t="inlineStr">
        <is>
          <t>Automatico</t>
        </is>
      </c>
      <c r="G272" t="n">
        <v>1.16</v>
      </c>
      <c r="H272" t="n">
        <v>42.24</v>
      </c>
      <c r="I272" t="n">
        <v>24</v>
      </c>
      <c r="J272" t="n">
        <v>24</v>
      </c>
      <c r="K272" t="inlineStr">
        <is>
          <t>TUNY</t>
        </is>
      </c>
      <c r="L272" t="n">
        <v>0</v>
      </c>
      <c r="M272" t="n">
        <v>0</v>
      </c>
      <c r="N272" t="n">
        <v>0</v>
      </c>
      <c r="O272" t="n">
        <v>0</v>
      </c>
      <c r="P272" t="n">
        <v>488</v>
      </c>
      <c r="Q272" t="n">
        <v>446</v>
      </c>
      <c r="R272" t="n">
        <v>27</v>
      </c>
      <c r="S272" t="n">
        <v>27</v>
      </c>
      <c r="T272" t="n">
        <v>41</v>
      </c>
      <c r="U272">
        <f>IF(S272&lt;=0,0, IF( E272+I272 &gt;= MAX((S272/30)*V272, S272*1.2), 0, CEILING( (MAX((S272/30)*V272, S272*1.2) - (E272+I272)) / J272, 1) * J272))</f>
        <v/>
      </c>
      <c r="V272" t="n">
        <v>22</v>
      </c>
      <c r="W272">
        <f>U272/J272</f>
        <v/>
      </c>
    </row>
    <row r="273">
      <c r="A273" t="inlineStr">
        <is>
          <t>DULCERIA IEPS</t>
        </is>
      </c>
      <c r="B273" t="n">
        <v>420</v>
      </c>
      <c r="C273" t="inlineStr">
        <is>
          <t>7506475100922</t>
        </is>
      </c>
      <c r="D273" t="inlineStr">
        <is>
          <t xml:space="preserve">CHOCOLATE CON LECHE CHOCO GALLETA  NESTLE 108 GRS </t>
        </is>
      </c>
      <c r="E273" t="n">
        <v>50</v>
      </c>
      <c r="F273" t="inlineStr">
        <is>
          <t>Automatico</t>
        </is>
      </c>
      <c r="G273" t="n">
        <v>0.78</v>
      </c>
      <c r="H273" t="n">
        <v>64.09999999999999</v>
      </c>
      <c r="I273" t="n">
        <v>32</v>
      </c>
      <c r="J273" t="n">
        <v>16</v>
      </c>
      <c r="K273" t="inlineStr">
        <is>
          <t>NESTLE</t>
        </is>
      </c>
      <c r="L273" t="n">
        <v>0</v>
      </c>
      <c r="M273" t="n">
        <v>0</v>
      </c>
      <c r="N273" t="n">
        <v>0</v>
      </c>
      <c r="O273" t="n">
        <v>0</v>
      </c>
      <c r="P273" t="n">
        <v>185</v>
      </c>
      <c r="Q273" t="n">
        <v>328</v>
      </c>
      <c r="R273" t="n">
        <v>11</v>
      </c>
      <c r="S273" t="n">
        <v>11</v>
      </c>
      <c r="T273" t="n">
        <v>67</v>
      </c>
      <c r="U273">
        <f>IF(S273&lt;=0,0, IF( E273+I273 &gt;= MAX((S273/30)*V273, S273*1.2), 0, CEILING( (MAX((S273/30)*V273, S273*1.2) - (E273+I273)) / J273, 1) * J273))</f>
        <v/>
      </c>
      <c r="V273" t="n">
        <v>22</v>
      </c>
      <c r="W273">
        <f>U273/J273</f>
        <v/>
      </c>
    </row>
    <row r="274">
      <c r="A274" t="inlineStr">
        <is>
          <t>ABARROTES BASICOS</t>
        </is>
      </c>
      <c r="B274" t="n">
        <v>23</v>
      </c>
      <c r="C274" t="inlineStr">
        <is>
          <t>10248765142</t>
        </is>
      </c>
      <c r="D274" t="inlineStr">
        <is>
          <t xml:space="preserve">SOPA DE PASTA OJITO  YEMINA 200 GRS </t>
        </is>
      </c>
      <c r="E274" t="n">
        <v>51</v>
      </c>
      <c r="F274" t="inlineStr">
        <is>
          <t>Automatico</t>
        </is>
      </c>
      <c r="G274" t="n">
        <v>0.85</v>
      </c>
      <c r="H274" t="n">
        <v>60</v>
      </c>
      <c r="I274" t="n">
        <v>24</v>
      </c>
      <c r="J274" t="n">
        <v>24</v>
      </c>
      <c r="K274" t="inlineStr">
        <is>
          <t>YEMINA</t>
        </is>
      </c>
      <c r="L274" t="n">
        <v>0</v>
      </c>
      <c r="M274" t="n">
        <v>0</v>
      </c>
      <c r="N274" t="n">
        <v>0</v>
      </c>
      <c r="O274" t="n">
        <v>0</v>
      </c>
      <c r="P274" t="n">
        <v>300</v>
      </c>
      <c r="Q274" t="n">
        <v>419</v>
      </c>
      <c r="R274" t="n">
        <v>25</v>
      </c>
      <c r="S274" t="n">
        <v>25</v>
      </c>
      <c r="T274" t="n">
        <v>18</v>
      </c>
      <c r="U274">
        <f>IF(S274&lt;=0,0, IF( E274+I274 &gt;= MAX((S274/30)*V274, S274*1.2), 0, CEILING( (MAX((S274/30)*V274, S274*1.2) - (E274+I274)) / J274, 1) * J274))</f>
        <v/>
      </c>
      <c r="V274" t="n">
        <v>22</v>
      </c>
      <c r="W274">
        <f>U274/J274</f>
        <v/>
      </c>
    </row>
    <row r="275">
      <c r="A275" t="inlineStr">
        <is>
          <t>ASEO Y LIMPIEZA DEL HOGAR</t>
        </is>
      </c>
      <c r="B275" t="n">
        <v>6</v>
      </c>
      <c r="C275" t="inlineStr">
        <is>
          <t>7501032922818</t>
        </is>
      </c>
      <c r="D275" t="inlineStr">
        <is>
          <t xml:space="preserve">LIMPIADOR VIDRIOS VINAGRE  WINDEX 500 ML. </t>
        </is>
      </c>
      <c r="E275" t="n">
        <v>51</v>
      </c>
      <c r="F275" t="inlineStr">
        <is>
          <t>Automatico</t>
        </is>
      </c>
      <c r="G275" t="n">
        <v>0.87</v>
      </c>
      <c r="H275" t="n">
        <v>58.62</v>
      </c>
      <c r="I275" t="n">
        <v>48</v>
      </c>
      <c r="J275" t="n">
        <v>12</v>
      </c>
      <c r="K275" t="inlineStr">
        <is>
          <t>WINDEX</t>
        </is>
      </c>
      <c r="L275" t="n">
        <v>0</v>
      </c>
      <c r="M275" t="n">
        <v>0</v>
      </c>
      <c r="N275" t="n">
        <v>0</v>
      </c>
      <c r="O275" t="n">
        <v>0</v>
      </c>
      <c r="P275" t="n">
        <v>276</v>
      </c>
      <c r="Q275" t="n">
        <v>146</v>
      </c>
      <c r="R275" t="n">
        <v>28</v>
      </c>
      <c r="S275" t="n">
        <v>29</v>
      </c>
      <c r="T275" t="n">
        <v>5</v>
      </c>
      <c r="U275">
        <f>IF(S275&lt;=0,0, IF( E275+I275 &gt;= MAX((S275/30)*V275, S275*1.2), 0, CEILING( (MAX((S275/30)*V275, S275*1.2) - (E275+I275)) / J275, 1) * J275))</f>
        <v/>
      </c>
      <c r="V275" t="n">
        <v>22</v>
      </c>
      <c r="W275">
        <f>U275/J275</f>
        <v/>
      </c>
    </row>
    <row r="276">
      <c r="A276" t="inlineStr">
        <is>
          <t>PROTECCION FEMENINA Y DE ADULTO IVA</t>
        </is>
      </c>
      <c r="B276" t="n">
        <v>115</v>
      </c>
      <c r="C276" t="inlineStr">
        <is>
          <t>7501019040870</t>
        </is>
      </c>
      <c r="D276" t="inlineStr">
        <is>
          <t xml:space="preserve">PROTECTOR DIARIO REGULARES  SABA 50 PZA </t>
        </is>
      </c>
      <c r="E276" t="n">
        <v>51</v>
      </c>
      <c r="F276" t="inlineStr">
        <is>
          <t>Automatico</t>
        </is>
      </c>
      <c r="G276" t="n">
        <v>0.9399999999999999</v>
      </c>
      <c r="H276" t="n">
        <v>54.25</v>
      </c>
      <c r="I276" t="n">
        <v>24</v>
      </c>
      <c r="J276" t="n">
        <v>24</v>
      </c>
      <c r="K276" t="inlineStr">
        <is>
          <t>SABA</t>
        </is>
      </c>
      <c r="L276" t="n">
        <v>0</v>
      </c>
      <c r="M276" t="n">
        <v>0</v>
      </c>
      <c r="N276" t="n">
        <v>0</v>
      </c>
      <c r="O276" t="n">
        <v>0</v>
      </c>
      <c r="P276" t="n">
        <v>285</v>
      </c>
      <c r="Q276" t="n">
        <v>214</v>
      </c>
      <c r="R276" t="n">
        <v>40</v>
      </c>
      <c r="S276" t="n">
        <v>42</v>
      </c>
      <c r="T276" t="n">
        <v>30</v>
      </c>
      <c r="U276">
        <f>IF(S276&lt;=0,0, IF( E276+I276 &gt;= MAX((S276/30)*V276, S276*1.2), 0, CEILING( (MAX((S276/30)*V276, S276*1.2) - (E276+I276)) / J276, 1) * J276))</f>
        <v/>
      </c>
      <c r="V276" t="n">
        <v>22</v>
      </c>
      <c r="W276">
        <f>U276/J276</f>
        <v/>
      </c>
    </row>
    <row r="277">
      <c r="A277" t="inlineStr">
        <is>
          <t>BEBIDAS</t>
        </is>
      </c>
      <c r="B277" t="n">
        <v>35</v>
      </c>
      <c r="C277" t="inlineStr">
        <is>
          <t>758104003174</t>
        </is>
      </c>
      <c r="D277" t="inlineStr">
        <is>
          <t xml:space="preserve">AGUA NATURAL  BONAFONT 6 LT. </t>
        </is>
      </c>
      <c r="E277" t="n">
        <v>57</v>
      </c>
      <c r="F277" t="inlineStr">
        <is>
          <t>Automatico</t>
        </is>
      </c>
      <c r="G277" t="n">
        <v>7.5</v>
      </c>
      <c r="H277" t="n">
        <v>8.800000000000001</v>
      </c>
      <c r="I277" t="n">
        <v>100</v>
      </c>
      <c r="J277" t="n">
        <v>2</v>
      </c>
      <c r="K277" t="inlineStr">
        <is>
          <t>BONAFONT</t>
        </is>
      </c>
      <c r="L277" t="n">
        <v>10.4</v>
      </c>
      <c r="M277" t="n">
        <v>78</v>
      </c>
      <c r="N277" t="n">
        <v>0</v>
      </c>
      <c r="O277" t="n">
        <v>0</v>
      </c>
      <c r="P277" t="n">
        <v>1778</v>
      </c>
      <c r="Q277" t="n">
        <v>3912</v>
      </c>
      <c r="R277" t="n">
        <v>215</v>
      </c>
      <c r="S277" t="n">
        <v>231</v>
      </c>
      <c r="T277" t="n">
        <v>161</v>
      </c>
      <c r="U277">
        <f>IF(S277&lt;=0,0, IF( E277+I277 &gt;= MAX((S277/30)*V277, S277*1.2), 0, CEILING( (MAX((S277/30)*V277, S277*1.2) - (E277+I277)) / J277, 1) * J277))</f>
        <v/>
      </c>
      <c r="V277" t="n">
        <v>18</v>
      </c>
      <c r="W277">
        <f>U277/J277</f>
        <v/>
      </c>
    </row>
    <row r="278">
      <c r="A278" t="inlineStr">
        <is>
          <t>CONSERVAS</t>
        </is>
      </c>
      <c r="B278" t="n">
        <v>143</v>
      </c>
      <c r="C278" t="inlineStr">
        <is>
          <t>7501003100177</t>
        </is>
      </c>
      <c r="D278" t="inlineStr">
        <is>
          <t xml:space="preserve">MOLE POBLANO CON CACAO LISTO PARA SERVIR  DOÑA MARIA 360 GRS </t>
        </is>
      </c>
      <c r="E278" t="n">
        <v>51</v>
      </c>
      <c r="F278" t="inlineStr">
        <is>
          <t>Automatico</t>
        </is>
      </c>
      <c r="G278" t="n">
        <v>2.38</v>
      </c>
      <c r="H278" t="n">
        <v>21.42</v>
      </c>
      <c r="I278" t="n">
        <v>21</v>
      </c>
      <c r="J278" t="n">
        <v>21</v>
      </c>
      <c r="K278" t="inlineStr">
        <is>
          <t>DO¿A MARIA</t>
        </is>
      </c>
      <c r="L278" t="n">
        <v>0.5714285714285694</v>
      </c>
      <c r="M278" t="n">
        <v>1.359999999999995</v>
      </c>
      <c r="N278" t="n">
        <v>0</v>
      </c>
      <c r="O278" t="n">
        <v>0</v>
      </c>
      <c r="P278" t="n">
        <v>747</v>
      </c>
      <c r="Q278" t="n">
        <v>1058</v>
      </c>
      <c r="R278" t="n">
        <v>66</v>
      </c>
      <c r="S278" t="n">
        <v>72</v>
      </c>
      <c r="T278" t="n">
        <v>98</v>
      </c>
      <c r="U278">
        <f>IF(S278&lt;=0,0, IF( E278+I278 &gt;= MAX((S278/30)*V278, S278*1.2), 0, CEILING( (MAX((S278/30)*V278, S278*1.2) - (E278+I278)) / J278, 1) * J278))</f>
        <v/>
      </c>
      <c r="V278" t="n">
        <v>22</v>
      </c>
      <c r="W278">
        <f>U278/J278</f>
        <v/>
      </c>
    </row>
    <row r="279">
      <c r="A279" t="inlineStr">
        <is>
          <t>ABARROTES BASICOS</t>
        </is>
      </c>
      <c r="B279" t="n">
        <v>23</v>
      </c>
      <c r="C279" t="inlineStr">
        <is>
          <t>7502252483943</t>
        </is>
      </c>
      <c r="D279" t="inlineStr">
        <is>
          <t xml:space="preserve">SUSTITUTO DE CREMA ALMENDRA VAINILLA  TERRAFERTIL 500 ML. </t>
        </is>
      </c>
      <c r="E279" t="n">
        <v>52</v>
      </c>
      <c r="F279" t="inlineStr">
        <is>
          <t>SIN RESURTIDO</t>
        </is>
      </c>
      <c r="G279" t="n">
        <v>0.6</v>
      </c>
      <c r="H279" t="n">
        <v>86.66</v>
      </c>
      <c r="I279" t="n">
        <v>0</v>
      </c>
      <c r="J279" t="n">
        <v>12</v>
      </c>
      <c r="K279" t="inlineStr">
        <is>
          <t>TERRAFERTIL</t>
        </is>
      </c>
      <c r="L279" t="n">
        <v>0</v>
      </c>
      <c r="M279" t="n">
        <v>0</v>
      </c>
      <c r="N279" t="n">
        <v>0</v>
      </c>
      <c r="O279" t="n">
        <v>0</v>
      </c>
      <c r="P279" t="n">
        <v>468</v>
      </c>
      <c r="Q279" t="n">
        <v>297</v>
      </c>
      <c r="R279" t="n">
        <v>12</v>
      </c>
      <c r="S279" t="n">
        <v>14</v>
      </c>
      <c r="T279" t="n">
        <v>46</v>
      </c>
      <c r="U279">
        <f>IF(S279&lt;=0,0, IF( E279+I279 &gt;= MAX((S279/30)*V279, S279*1.2), 0, CEILING( (MAX((S279/30)*V279, S279*1.2) - (E279+I279)) / J279, 1) * J279))</f>
        <v/>
      </c>
      <c r="V279" t="n">
        <v>0</v>
      </c>
      <c r="W279">
        <f>U279/J279</f>
        <v/>
      </c>
    </row>
    <row r="280">
      <c r="A280" t="inlineStr">
        <is>
          <t>PROTECCION FEMENINA Y DE ADULTO IVA</t>
        </is>
      </c>
      <c r="B280" t="n">
        <v>115</v>
      </c>
      <c r="C280" t="inlineStr">
        <is>
          <t>7501019050473</t>
        </is>
      </c>
      <c r="D280" t="inlineStr">
        <is>
          <t xml:space="preserve">TOALLAS HUMEDAS INCONTINENCIA  TENA 10 PZA </t>
        </is>
      </c>
      <c r="E280" t="n">
        <v>52</v>
      </c>
      <c r="F280" t="inlineStr">
        <is>
          <t>Automatico</t>
        </is>
      </c>
      <c r="G280" t="n">
        <v>0.82</v>
      </c>
      <c r="H280" t="n">
        <v>68.29000000000001</v>
      </c>
      <c r="I280" t="n">
        <v>36</v>
      </c>
      <c r="J280" t="n">
        <v>12</v>
      </c>
      <c r="K280" t="inlineStr">
        <is>
          <t>TENA</t>
        </is>
      </c>
      <c r="L280" t="n">
        <v>0</v>
      </c>
      <c r="M280" t="n">
        <v>0</v>
      </c>
      <c r="N280" t="n">
        <v>0</v>
      </c>
      <c r="O280" t="n">
        <v>0</v>
      </c>
      <c r="P280" t="n">
        <v>293</v>
      </c>
      <c r="Q280" t="n">
        <v>261</v>
      </c>
      <c r="R280" t="n">
        <v>30</v>
      </c>
      <c r="S280" t="n">
        <v>30</v>
      </c>
      <c r="T280" t="n">
        <v>30</v>
      </c>
      <c r="U280">
        <f>IF(S280&lt;=0,0, IF( E280+I280 &gt;= MAX((S280/30)*V280, S280*1.2), 0, CEILING( (MAX((S280/30)*V280, S280*1.2) - (E280+I280)) / J280, 1) * J280))</f>
        <v/>
      </c>
      <c r="V280" t="n">
        <v>22</v>
      </c>
      <c r="W280">
        <f>U280/J280</f>
        <v/>
      </c>
    </row>
    <row r="281">
      <c r="A281" t="inlineStr">
        <is>
          <t>ASEO Y LIMPIEZA DEL HOGAR</t>
        </is>
      </c>
      <c r="B281" t="n">
        <v>6</v>
      </c>
      <c r="C281" t="inlineStr">
        <is>
          <t>7509546658902</t>
        </is>
      </c>
      <c r="D281" t="inlineStr">
        <is>
          <t xml:space="preserve">LIMPIADOR MULTIUSOS SENSACIONES 3 EN 1 AROMA FLOR DE LOTO Y JAZMIN FABULOSO 1.7 LT. </t>
        </is>
      </c>
      <c r="E281" t="n">
        <v>53</v>
      </c>
      <c r="F281" t="inlineStr">
        <is>
          <t>Automatico</t>
        </is>
      </c>
      <c r="G281" t="n">
        <v>1.31</v>
      </c>
      <c r="H281" t="n">
        <v>41.22</v>
      </c>
      <c r="I281" t="n">
        <v>66</v>
      </c>
      <c r="J281" t="n">
        <v>6</v>
      </c>
      <c r="K281" t="inlineStr">
        <is>
          <t>FABULOSO</t>
        </is>
      </c>
      <c r="L281" t="n">
        <v>0</v>
      </c>
      <c r="M281" t="n">
        <v>0</v>
      </c>
      <c r="N281" t="n">
        <v>0</v>
      </c>
      <c r="O281" t="n">
        <v>0</v>
      </c>
      <c r="P281" t="n">
        <v>437</v>
      </c>
      <c r="Q281" t="n">
        <v>367</v>
      </c>
      <c r="R281" t="n">
        <v>31</v>
      </c>
      <c r="S281" t="n">
        <v>34</v>
      </c>
      <c r="T281" t="n">
        <v>24</v>
      </c>
      <c r="U281">
        <f>IF(S281&lt;=0,0, IF( E281+I281 &gt;= MAX((S281/30)*V281, S281*1.2), 0, CEILING( (MAX((S281/30)*V281, S281*1.2) - (E281+I281)) / J281, 1) * J281))</f>
        <v/>
      </c>
      <c r="V281" t="n">
        <v>18</v>
      </c>
      <c r="W281">
        <f>U281/J281</f>
        <v/>
      </c>
    </row>
    <row r="282">
      <c r="A282" t="inlineStr">
        <is>
          <t>PANALES, HIGIENICOS Y DESECHABLES</t>
        </is>
      </c>
      <c r="B282" t="n">
        <v>95</v>
      </c>
      <c r="C282" t="inlineStr">
        <is>
          <t>7501032900342</t>
        </is>
      </c>
      <c r="D282" t="inlineStr">
        <is>
          <t xml:space="preserve">BOLSA REUTILIZABLE PARA ALIMENTOS MEDIANO ZIPLOC 15 PZA </t>
        </is>
      </c>
      <c r="E282" t="n">
        <v>53</v>
      </c>
      <c r="F282" t="inlineStr">
        <is>
          <t>Automatico</t>
        </is>
      </c>
      <c r="G282" t="n">
        <v>1.11</v>
      </c>
      <c r="H282" t="n">
        <v>48.64</v>
      </c>
      <c r="I282" t="n">
        <v>12</v>
      </c>
      <c r="J282" t="n">
        <v>12</v>
      </c>
      <c r="K282" t="inlineStr">
        <is>
          <t>ZIPLOC</t>
        </is>
      </c>
      <c r="L282" t="n">
        <v>0</v>
      </c>
      <c r="M282" t="n">
        <v>0</v>
      </c>
      <c r="N282" t="n">
        <v>0</v>
      </c>
      <c r="O282" t="n">
        <v>0</v>
      </c>
      <c r="P282" t="n">
        <v>309</v>
      </c>
      <c r="Q282" t="n">
        <v>263</v>
      </c>
      <c r="R282" t="n">
        <v>34</v>
      </c>
      <c r="S282" t="n">
        <v>34</v>
      </c>
      <c r="T282" t="n">
        <v>16</v>
      </c>
      <c r="U282">
        <f>IF(S282&lt;=0,0, IF( E282+I282 &gt;= MAX((S282/30)*V282, S282*1.2), 0, CEILING( (MAX((S282/30)*V282, S282*1.2) - (E282+I282)) / J282, 1) * J282))</f>
        <v/>
      </c>
      <c r="V282" t="n">
        <v>22</v>
      </c>
      <c r="W282">
        <f>U282/J282</f>
        <v/>
      </c>
    </row>
    <row r="283">
      <c r="A283" t="inlineStr">
        <is>
          <t>ABA. NO COMESTIBLES MP IVA</t>
        </is>
      </c>
      <c r="B283" t="n">
        <v>21</v>
      </c>
      <c r="C283" t="inlineStr">
        <is>
          <t>7506409017562</t>
        </is>
      </c>
      <c r="D283" t="inlineStr">
        <is>
          <t xml:space="preserve">SERVILLETAS PREMIUM  GOLDEN HILLS 100 PZA </t>
        </is>
      </c>
      <c r="E283" t="n">
        <v>53</v>
      </c>
      <c r="F283" t="inlineStr">
        <is>
          <t>Automatico</t>
        </is>
      </c>
      <c r="G283" t="n">
        <v>0</v>
      </c>
      <c r="H283" t="n">
        <v>0</v>
      </c>
      <c r="I283" t="n">
        <v>24</v>
      </c>
      <c r="J283" t="n">
        <v>24</v>
      </c>
      <c r="K283" t="inlineStr">
        <is>
          <t>GOLDEN HILLS</t>
        </is>
      </c>
      <c r="L283" t="n">
        <v>0</v>
      </c>
      <c r="M283" t="n">
        <v>0</v>
      </c>
      <c r="N283" t="n">
        <v>0</v>
      </c>
      <c r="O283" t="n">
        <v>0</v>
      </c>
      <c r="P283" t="n">
        <v>222</v>
      </c>
      <c r="Q283" t="n">
        <v>230</v>
      </c>
      <c r="R283" t="n">
        <v>20</v>
      </c>
      <c r="S283" t="n">
        <v>21</v>
      </c>
      <c r="T283" t="n">
        <v>29</v>
      </c>
      <c r="U283">
        <f>IF(S283&lt;=0,0, IF( E283+I283 &gt;= MAX((S283/30)*V283, S283*1.2), 0, CEILING( (MAX((S283/30)*V283, S283*1.2) - (E283+I283)) / J283, 1) * J283))</f>
        <v/>
      </c>
      <c r="V283" t="n">
        <v>52</v>
      </c>
      <c r="W283">
        <f>U283/J283</f>
        <v/>
      </c>
    </row>
    <row r="284">
      <c r="A284" t="inlineStr">
        <is>
          <t>DULCERIA IEPS</t>
        </is>
      </c>
      <c r="B284" t="n">
        <v>420</v>
      </c>
      <c r="C284" t="inlineStr">
        <is>
          <t>7501058643339</t>
        </is>
      </c>
      <c r="D284" t="inlineStr">
        <is>
          <t xml:space="preserve">CHOCOLATE MINI  NESTLE 108 GRS </t>
        </is>
      </c>
      <c r="E284" t="n">
        <v>53</v>
      </c>
      <c r="F284" t="inlineStr">
        <is>
          <t>Automatico</t>
        </is>
      </c>
      <c r="G284" t="n">
        <v>1.55</v>
      </c>
      <c r="H284" t="n">
        <v>34.19</v>
      </c>
      <c r="I284" t="n">
        <v>16</v>
      </c>
      <c r="J284" t="n">
        <v>16</v>
      </c>
      <c r="K284" t="inlineStr">
        <is>
          <t>NESTLE</t>
        </is>
      </c>
      <c r="L284" t="n">
        <v>0</v>
      </c>
      <c r="M284" t="n">
        <v>0</v>
      </c>
      <c r="N284" t="n">
        <v>0</v>
      </c>
      <c r="O284" t="n">
        <v>0</v>
      </c>
      <c r="P284" t="n">
        <v>327</v>
      </c>
      <c r="Q284" t="n">
        <v>394</v>
      </c>
      <c r="R284" t="n">
        <v>44</v>
      </c>
      <c r="S284" t="n">
        <v>48</v>
      </c>
      <c r="T284" t="n">
        <v>47</v>
      </c>
      <c r="U284">
        <f>IF(S284&lt;=0,0, IF( E284+I284 &gt;= MAX((S284/30)*V284, S284*1.2), 0, CEILING( (MAX((S284/30)*V284, S284*1.2) - (E284+I284)) / J284, 1) * J284))</f>
        <v/>
      </c>
      <c r="V284" t="n">
        <v>22</v>
      </c>
      <c r="W284">
        <f>U284/J284</f>
        <v/>
      </c>
    </row>
    <row r="285">
      <c r="A285" t="inlineStr">
        <is>
          <t>BEBIDAS</t>
        </is>
      </c>
      <c r="B285" t="n">
        <v>35</v>
      </c>
      <c r="C285" t="inlineStr">
        <is>
          <t>758104000159</t>
        </is>
      </c>
      <c r="D285" t="inlineStr">
        <is>
          <t xml:space="preserve">AGUA NATURAL  BONAFONT 1.5 LT. </t>
        </is>
      </c>
      <c r="E285" t="n">
        <v>53</v>
      </c>
      <c r="F285" t="inlineStr">
        <is>
          <t>Automatico</t>
        </is>
      </c>
      <c r="G285" t="n">
        <v>3.8</v>
      </c>
      <c r="H285" t="n">
        <v>13.94</v>
      </c>
      <c r="I285" t="n">
        <v>36</v>
      </c>
      <c r="J285" t="n">
        <v>12</v>
      </c>
      <c r="K285" t="inlineStr">
        <is>
          <t>BONAFONT</t>
        </is>
      </c>
      <c r="L285" t="n">
        <v>4.052631578947368</v>
      </c>
      <c r="M285" t="n">
        <v>15.4</v>
      </c>
      <c r="N285" t="n">
        <v>0</v>
      </c>
      <c r="O285" t="n">
        <v>0</v>
      </c>
      <c r="P285" t="n">
        <v>1575</v>
      </c>
      <c r="Q285" t="n">
        <v>2725</v>
      </c>
      <c r="R285" t="n">
        <v>120</v>
      </c>
      <c r="S285" t="n">
        <v>122</v>
      </c>
      <c r="T285" t="n">
        <v>86</v>
      </c>
      <c r="U285">
        <f>IF(S285&lt;=0,0, IF( E285+I285 &gt;= MAX((S285/30)*V285, S285*1.2), 0, CEILING( (MAX((S285/30)*V285, S285*1.2) - (E285+I285)) / J285, 1) * J285))</f>
        <v/>
      </c>
      <c r="V285" t="n">
        <v>18</v>
      </c>
      <c r="W285">
        <f>U285/J285</f>
        <v/>
      </c>
    </row>
    <row r="286">
      <c r="A286" t="inlineStr">
        <is>
          <t>ABARROTES BASICOS</t>
        </is>
      </c>
      <c r="B286" t="n">
        <v>23</v>
      </c>
      <c r="C286" t="inlineStr">
        <is>
          <t>10248765227</t>
        </is>
      </c>
      <c r="D286" t="inlineStr">
        <is>
          <t xml:space="preserve">PASTA PARA SOPA PLUMILLA 2  YEMINA 200 GRS </t>
        </is>
      </c>
      <c r="E286" t="n">
        <v>55</v>
      </c>
      <c r="F286" t="inlineStr">
        <is>
          <t>Automatico</t>
        </is>
      </c>
      <c r="G286" t="n">
        <v>0.87</v>
      </c>
      <c r="H286" t="n">
        <v>64.36</v>
      </c>
      <c r="I286" t="n">
        <v>24</v>
      </c>
      <c r="J286" t="n">
        <v>24</v>
      </c>
      <c r="K286" t="inlineStr">
        <is>
          <t>YEMINA</t>
        </is>
      </c>
      <c r="L286" t="n">
        <v>0</v>
      </c>
      <c r="M286" t="n">
        <v>0</v>
      </c>
      <c r="N286" t="n">
        <v>0</v>
      </c>
      <c r="O286" t="n">
        <v>0</v>
      </c>
      <c r="P286" t="n">
        <v>374</v>
      </c>
      <c r="Q286" t="n">
        <v>321</v>
      </c>
      <c r="R286" t="n">
        <v>14</v>
      </c>
      <c r="S286" t="n">
        <v>18</v>
      </c>
      <c r="T286" t="n">
        <v>47</v>
      </c>
      <c r="U286">
        <f>IF(S286&lt;=0,0, IF( E286+I286 &gt;= MAX((S286/30)*V286, S286*1.2), 0, CEILING( (MAX((S286/30)*V286, S286*1.2) - (E286+I286)) / J286, 1) * J286))</f>
        <v/>
      </c>
      <c r="V286" t="n">
        <v>22</v>
      </c>
      <c r="W286">
        <f>U286/J286</f>
        <v/>
      </c>
    </row>
    <row r="287">
      <c r="A287" t="inlineStr">
        <is>
          <t>ABA. NO COMESTIBLES MP IVA</t>
        </is>
      </c>
      <c r="B287" t="n">
        <v>21</v>
      </c>
      <c r="C287" t="inlineStr">
        <is>
          <t>7506409017999</t>
        </is>
      </c>
      <c r="D287" t="inlineStr">
        <is>
          <t xml:space="preserve">TOALLITAS DESINFECTANTES MAR FRESCO GOLDEN HILLS 35 PZA </t>
        </is>
      </c>
      <c r="E287" t="n">
        <v>55</v>
      </c>
      <c r="F287" t="inlineStr">
        <is>
          <t>Automatico</t>
        </is>
      </c>
      <c r="G287" t="n">
        <v>0.37</v>
      </c>
      <c r="H287" t="n">
        <v>148.64</v>
      </c>
      <c r="I287" t="n">
        <v>24</v>
      </c>
      <c r="J287" t="n">
        <v>12</v>
      </c>
      <c r="K287" t="inlineStr">
        <is>
          <t>GOLDEN HILLS</t>
        </is>
      </c>
      <c r="L287" t="n">
        <v>0</v>
      </c>
      <c r="M287" t="n">
        <v>0</v>
      </c>
      <c r="N287" t="n">
        <v>0</v>
      </c>
      <c r="O287" t="n">
        <v>0</v>
      </c>
      <c r="P287" t="n">
        <v>284</v>
      </c>
      <c r="Q287" t="n">
        <v>338</v>
      </c>
      <c r="R287" t="n">
        <v>24</v>
      </c>
      <c r="S287" t="n">
        <v>24</v>
      </c>
      <c r="T287" t="n">
        <v>21</v>
      </c>
      <c r="U287">
        <f>IF(S287&lt;=0,0, IF( E287+I287 &gt;= MAX((S287/30)*V287, S287*1.2), 0, CEILING( (MAX((S287/30)*V287, S287*1.2) - (E287+I287)) / J287, 1) * J287))</f>
        <v/>
      </c>
      <c r="V287" t="n">
        <v>52</v>
      </c>
      <c r="W287">
        <f>U287/J287</f>
        <v/>
      </c>
    </row>
    <row r="288">
      <c r="A288" t="inlineStr">
        <is>
          <t>GOURMET</t>
        </is>
      </c>
      <c r="B288" t="n">
        <v>108</v>
      </c>
      <c r="C288" t="inlineStr">
        <is>
          <t>7503010287247</t>
        </is>
      </c>
      <c r="D288" t="inlineStr">
        <is>
          <t xml:space="preserve">ACEITE DE AGUACATE EXTRA VIRGEN  AVOCARE 500 ML. </t>
        </is>
      </c>
      <c r="E288" t="n">
        <v>55</v>
      </c>
      <c r="F288" t="inlineStr">
        <is>
          <t>Automatico</t>
        </is>
      </c>
      <c r="G288" t="n">
        <v>2.09</v>
      </c>
      <c r="H288" t="n">
        <v>27.75</v>
      </c>
      <c r="I288" t="n">
        <v>108</v>
      </c>
      <c r="J288" t="n">
        <v>12</v>
      </c>
      <c r="K288" t="inlineStr">
        <is>
          <t>AVOCARE</t>
        </is>
      </c>
      <c r="L288" t="n">
        <v>22.68421052631579</v>
      </c>
      <c r="M288" t="n">
        <v>47.40999999999999</v>
      </c>
      <c r="N288" t="n">
        <v>0</v>
      </c>
      <c r="O288" t="n">
        <v>0</v>
      </c>
      <c r="P288" t="n">
        <v>1125</v>
      </c>
      <c r="Q288" t="n">
        <v>1093</v>
      </c>
      <c r="R288" t="n">
        <v>59</v>
      </c>
      <c r="S288" t="n">
        <v>64</v>
      </c>
      <c r="T288" t="n">
        <v>47</v>
      </c>
      <c r="U288">
        <f>IF(S288&lt;=0,0, IF( E288+I288 &gt;= MAX((S288/30)*V288, S288*1.2), 0, CEILING( (MAX((S288/30)*V288, S288*1.2) - (E288+I288)) / J288, 1) * J288))</f>
        <v/>
      </c>
      <c r="V288" t="n">
        <v>49</v>
      </c>
      <c r="W288">
        <f>U288/J288</f>
        <v/>
      </c>
    </row>
    <row r="289">
      <c r="A289" t="inlineStr">
        <is>
          <t>ALIMENTO Y ACCESORIOS P/MASCOTA MP IVA</t>
        </is>
      </c>
      <c r="B289" t="n">
        <v>107</v>
      </c>
      <c r="C289" t="inlineStr">
        <is>
          <t>80136401049</t>
        </is>
      </c>
      <c r="D289" t="inlineStr">
        <is>
          <t xml:space="preserve">PALITOS DE POLLO PARA MASCOTA  BARKYS 100 GRS </t>
        </is>
      </c>
      <c r="E289" t="n">
        <v>56</v>
      </c>
      <c r="F289" t="inlineStr">
        <is>
          <t>Automatico</t>
        </is>
      </c>
      <c r="G289" t="n">
        <v>0.98</v>
      </c>
      <c r="H289" t="n">
        <v>57.14</v>
      </c>
      <c r="I289" t="n">
        <v>12</v>
      </c>
      <c r="J289" t="n">
        <v>12</v>
      </c>
      <c r="K289" t="inlineStr">
        <is>
          <t>BARKYS</t>
        </is>
      </c>
      <c r="L289" t="n">
        <v>0.8571428571428541</v>
      </c>
      <c r="M289" t="n">
        <v>0.839999999999997</v>
      </c>
      <c r="N289" t="n">
        <v>0</v>
      </c>
      <c r="O289" t="n">
        <v>0</v>
      </c>
      <c r="P289" t="n">
        <v>173</v>
      </c>
      <c r="Q289" t="n">
        <v>83</v>
      </c>
      <c r="R289" t="n">
        <v>12</v>
      </c>
      <c r="S289" t="n">
        <v>12</v>
      </c>
      <c r="T289" t="n">
        <v>5</v>
      </c>
      <c r="U289">
        <f>IF(S289&lt;=0,0, IF( E289+I289 &gt;= MAX((S289/30)*V289, S289*1.2), 0, CEILING( (MAX((S289/30)*V289, S289*1.2) - (E289+I289)) / J289, 1) * J289))</f>
        <v/>
      </c>
      <c r="V289" t="n">
        <v>58</v>
      </c>
      <c r="W289">
        <f>U289/J289</f>
        <v/>
      </c>
    </row>
    <row r="290">
      <c r="A290" t="inlineStr">
        <is>
          <t>ASEO Y LIMPIEZA DEL HOGAR</t>
        </is>
      </c>
      <c r="B290" t="n">
        <v>6</v>
      </c>
      <c r="C290" t="inlineStr">
        <is>
          <t>7501032918200</t>
        </is>
      </c>
      <c r="D290" t="inlineStr">
        <is>
          <t xml:space="preserve">AROMATIZANTE ELECTRICO PARAISO AZUL GLADE 21 ML. </t>
        </is>
      </c>
      <c r="E290" t="n">
        <v>56</v>
      </c>
      <c r="F290" t="inlineStr">
        <is>
          <t>Automatico</t>
        </is>
      </c>
      <c r="G290" t="n">
        <v>0.64</v>
      </c>
      <c r="H290" t="n">
        <v>87.5</v>
      </c>
      <c r="I290" t="n">
        <v>0</v>
      </c>
      <c r="J290" t="n">
        <v>12</v>
      </c>
      <c r="K290" t="inlineStr">
        <is>
          <t>GLADE</t>
        </is>
      </c>
      <c r="L290" t="n">
        <v>0</v>
      </c>
      <c r="M290" t="n">
        <v>0</v>
      </c>
      <c r="N290" t="n">
        <v>0</v>
      </c>
      <c r="O290" t="n">
        <v>0</v>
      </c>
      <c r="P290" t="n">
        <v>47</v>
      </c>
      <c r="Q290" t="n">
        <v>0</v>
      </c>
      <c r="R290" t="n">
        <v>5</v>
      </c>
      <c r="S290" t="n">
        <v>5</v>
      </c>
      <c r="T290" t="n">
        <v>0</v>
      </c>
      <c r="U290">
        <f>IF(S290&lt;=0,0, IF( E290+I290 &gt;= MAX((S290/30)*V290, S290*1.2), 0, CEILING( (MAX((S290/30)*V290, S290*1.2) - (E290+I290)) / J290, 1) * J290))</f>
        <v/>
      </c>
      <c r="V290" t="n">
        <v>22</v>
      </c>
      <c r="W290">
        <f>U290/J290</f>
        <v/>
      </c>
    </row>
    <row r="291">
      <c r="A291" t="inlineStr">
        <is>
          <t>GALLETAS, PAN Y UNTABLES IEPS</t>
        </is>
      </c>
      <c r="B291" t="n">
        <v>410</v>
      </c>
      <c r="C291" t="inlineStr">
        <is>
          <t>7506205813412</t>
        </is>
      </c>
      <c r="D291" t="inlineStr">
        <is>
          <t xml:space="preserve">CHOCOLATE EN POLVO MENOS AZUCAR  CAL C TOSE 440 GRS </t>
        </is>
      </c>
      <c r="E291" t="n">
        <v>57</v>
      </c>
      <c r="F291" t="inlineStr">
        <is>
          <t>Automatico</t>
        </is>
      </c>
      <c r="G291" t="n">
        <v>1.16</v>
      </c>
      <c r="H291" t="n">
        <v>49.13</v>
      </c>
      <c r="I291" t="n">
        <v>28</v>
      </c>
      <c r="J291" t="n">
        <v>28</v>
      </c>
      <c r="K291" t="inlineStr">
        <is>
          <t>CAL C TOSE</t>
        </is>
      </c>
      <c r="L291" t="n">
        <v>0</v>
      </c>
      <c r="M291" t="n">
        <v>0</v>
      </c>
      <c r="N291" t="n">
        <v>0</v>
      </c>
      <c r="O291" t="n">
        <v>0</v>
      </c>
      <c r="P291" t="n">
        <v>243</v>
      </c>
      <c r="Q291" t="n">
        <v>138</v>
      </c>
      <c r="R291" t="n">
        <v>16</v>
      </c>
      <c r="S291" t="n">
        <v>16</v>
      </c>
      <c r="T291" t="n">
        <v>23</v>
      </c>
      <c r="U291">
        <f>IF(S291&lt;=0,0, IF( E291+I291 &gt;= MAX((S291/30)*V291, S291*1.2), 0, CEILING( (MAX((S291/30)*V291, S291*1.2) - (E291+I291)) / J291, 1) * J291))</f>
        <v/>
      </c>
      <c r="V291" t="n">
        <v>22</v>
      </c>
      <c r="W291">
        <f>U291/J291</f>
        <v/>
      </c>
    </row>
    <row r="292">
      <c r="A292" t="inlineStr">
        <is>
          <t>ALIMENTO Y ACCESORIOS P/MASCOTA MP IVA</t>
        </is>
      </c>
      <c r="B292" t="n">
        <v>107</v>
      </c>
      <c r="C292" t="inlineStr">
        <is>
          <t>7506409023990</t>
        </is>
      </c>
      <c r="D292" t="inlineStr">
        <is>
          <t xml:space="preserve">ALIMENTO SECO PARA PERRO ADULTO  PET S CLUB 9 KG. </t>
        </is>
      </c>
      <c r="E292" t="n">
        <v>58</v>
      </c>
      <c r="F292" t="inlineStr">
        <is>
          <t>Automatico</t>
        </is>
      </c>
      <c r="G292" t="n">
        <v>0.5600000000000001</v>
      </c>
      <c r="H292" t="n">
        <v>103.57</v>
      </c>
      <c r="I292" t="n">
        <v>35</v>
      </c>
      <c r="J292" t="n">
        <v>35</v>
      </c>
      <c r="K292" t="inlineStr">
        <is>
          <t>PET S CLUB</t>
        </is>
      </c>
      <c r="L292" t="n">
        <v>0</v>
      </c>
      <c r="M292" t="n">
        <v>0</v>
      </c>
      <c r="N292" t="n">
        <v>0</v>
      </c>
      <c r="O292" t="n">
        <v>0</v>
      </c>
      <c r="P292" t="n">
        <v>156</v>
      </c>
      <c r="Q292" t="n">
        <v>28</v>
      </c>
      <c r="R292" t="n">
        <v>15</v>
      </c>
      <c r="S292" t="n">
        <v>17</v>
      </c>
      <c r="T292" t="n">
        <v>13</v>
      </c>
      <c r="U292">
        <f>IF(S292&lt;=0,0, IF( E292+I292 &gt;= MAX((S292/30)*V292, S292*1.2), 0, CEILING( (MAX((S292/30)*V292, S292*1.2) - (E292+I292)) / J292, 1) * J292))</f>
        <v/>
      </c>
      <c r="V292" t="n">
        <v>58</v>
      </c>
      <c r="W292">
        <f>U292/J292</f>
        <v/>
      </c>
    </row>
    <row r="293">
      <c r="A293" t="inlineStr">
        <is>
          <t>CONSERVAS</t>
        </is>
      </c>
      <c r="B293" t="n">
        <v>143</v>
      </c>
      <c r="C293" t="inlineStr">
        <is>
          <t>97339000085</t>
        </is>
      </c>
      <c r="D293" t="inlineStr">
        <is>
          <t xml:space="preserve">SALSA PICANTE  TAMAZULA 250 ML. </t>
        </is>
      </c>
      <c r="E293" t="n">
        <v>59</v>
      </c>
      <c r="F293" t="inlineStr">
        <is>
          <t>Automatico</t>
        </is>
      </c>
      <c r="G293" t="n">
        <v>0.73</v>
      </c>
      <c r="H293" t="n">
        <v>80.81999999999999</v>
      </c>
      <c r="I293" t="n">
        <v>24</v>
      </c>
      <c r="J293" t="n">
        <v>24</v>
      </c>
      <c r="K293" t="inlineStr">
        <is>
          <t>TAMAZULA</t>
        </is>
      </c>
      <c r="L293" t="n">
        <v>0</v>
      </c>
      <c r="M293" t="n">
        <v>0</v>
      </c>
      <c r="N293" t="n">
        <v>0</v>
      </c>
      <c r="O293" t="n">
        <v>0</v>
      </c>
      <c r="P293" t="n">
        <v>141</v>
      </c>
      <c r="Q293" t="n">
        <v>139</v>
      </c>
      <c r="R293" t="n">
        <v>7</v>
      </c>
      <c r="S293" t="n">
        <v>9</v>
      </c>
      <c r="T293" t="n">
        <v>9</v>
      </c>
      <c r="U293">
        <f>IF(S293&lt;=0,0, IF( E293+I293 &gt;= MAX((S293/30)*V293, S293*1.2), 0, CEILING( (MAX((S293/30)*V293, S293*1.2) - (E293+I293)) / J293, 1) * J293))</f>
        <v/>
      </c>
      <c r="V293" t="n">
        <v>36</v>
      </c>
      <c r="W293">
        <f>U293/J293</f>
        <v/>
      </c>
    </row>
    <row r="294">
      <c r="A294" t="inlineStr">
        <is>
          <t>DULCERIA IVA</t>
        </is>
      </c>
      <c r="B294" t="n">
        <v>320</v>
      </c>
      <c r="C294" t="inlineStr">
        <is>
          <t>7503005509217</t>
        </is>
      </c>
      <c r="D294" t="inlineStr">
        <is>
          <t xml:space="preserve">EXTRACTO DE VAINILLA  VAINILLA MOLINA 120 GRS </t>
        </is>
      </c>
      <c r="E294" t="n">
        <v>59</v>
      </c>
      <c r="F294" t="inlineStr">
        <is>
          <t>Automatico</t>
        </is>
      </c>
      <c r="G294" t="n">
        <v>2.03</v>
      </c>
      <c r="H294" t="n">
        <v>29.06</v>
      </c>
      <c r="I294" t="n">
        <v>48</v>
      </c>
      <c r="J294" t="n">
        <v>24</v>
      </c>
      <c r="K294" t="inlineStr">
        <is>
          <t>VAINILLA MOLINA</t>
        </is>
      </c>
      <c r="L294" t="n">
        <v>6.935960591133004</v>
      </c>
      <c r="M294" t="n">
        <v>14.08</v>
      </c>
      <c r="N294" t="n">
        <v>0</v>
      </c>
      <c r="O294" t="n">
        <v>0</v>
      </c>
      <c r="P294" t="n">
        <v>454</v>
      </c>
      <c r="Q294" t="n">
        <v>473</v>
      </c>
      <c r="R294" t="n">
        <v>40</v>
      </c>
      <c r="S294" t="n">
        <v>40</v>
      </c>
      <c r="T294" t="n">
        <v>68</v>
      </c>
      <c r="U294">
        <f>IF(S294&lt;=0,0, IF( E294+I294 &gt;= MAX((S294/30)*V294, S294*1.2), 0, CEILING( (MAX((S294/30)*V294, S294*1.2) - (E294+I294)) / J294, 1) * J294))</f>
        <v/>
      </c>
      <c r="V294" t="n">
        <v>36</v>
      </c>
      <c r="W294">
        <f>U294/J294</f>
        <v/>
      </c>
    </row>
    <row r="295">
      <c r="A295" t="inlineStr">
        <is>
          <t>DULCERIA IEPS</t>
        </is>
      </c>
      <c r="B295" t="n">
        <v>420</v>
      </c>
      <c r="C295" t="inlineStr">
        <is>
          <t>7622210267818</t>
        </is>
      </c>
      <c r="D295" t="inlineStr">
        <is>
          <t xml:space="preserve">PASTILLAS SABOR MENTA  HALLS 25.2 GRS </t>
        </is>
      </c>
      <c r="E295" t="n">
        <v>59</v>
      </c>
      <c r="F295" t="inlineStr">
        <is>
          <t>Automatico</t>
        </is>
      </c>
      <c r="G295" t="n">
        <v>3.78</v>
      </c>
      <c r="H295" t="n">
        <v>16.4</v>
      </c>
      <c r="I295" t="n">
        <v>96</v>
      </c>
      <c r="J295" t="n">
        <v>12</v>
      </c>
      <c r="K295" t="inlineStr">
        <is>
          <t>HALLS</t>
        </is>
      </c>
      <c r="L295" t="n">
        <v>2.391534391534391</v>
      </c>
      <c r="M295" t="n">
        <v>9.039999999999997</v>
      </c>
      <c r="N295" t="n">
        <v>0</v>
      </c>
      <c r="O295" t="n">
        <v>0</v>
      </c>
      <c r="P295" t="n">
        <v>877</v>
      </c>
      <c r="Q295" t="n">
        <v>841</v>
      </c>
      <c r="R295" t="n">
        <v>112</v>
      </c>
      <c r="S295" t="n">
        <v>113</v>
      </c>
      <c r="T295" t="n">
        <v>77</v>
      </c>
      <c r="U295">
        <f>IF(S295&lt;=0,0, IF( E295+I295 &gt;= MAX((S295/30)*V295, S295*1.2), 0, CEILING( (MAX((S295/30)*V295, S295*1.2) - (E295+I295)) / J295, 1) * J295))</f>
        <v/>
      </c>
      <c r="V295" t="n">
        <v>18</v>
      </c>
      <c r="W295">
        <f>U295/J295</f>
        <v/>
      </c>
    </row>
    <row r="296">
      <c r="A296" t="inlineStr">
        <is>
          <t>ALIMENTOS SIN AZUCAR IEPS</t>
        </is>
      </c>
      <c r="B296" t="n">
        <v>412</v>
      </c>
      <c r="C296" t="inlineStr">
        <is>
          <t>7502215150509</t>
        </is>
      </c>
      <c r="D296" t="inlineStr">
        <is>
          <t xml:space="preserve">GALLETAS OREJITAS SIN AZUCAR LA MORISCA 250 GRS </t>
        </is>
      </c>
      <c r="E296" t="n">
        <v>59</v>
      </c>
      <c r="F296" t="inlineStr">
        <is>
          <t>Automatico</t>
        </is>
      </c>
      <c r="G296" t="n">
        <v>1.85</v>
      </c>
      <c r="H296" t="n">
        <v>32.97</v>
      </c>
      <c r="I296" t="n">
        <v>56</v>
      </c>
      <c r="J296" t="n">
        <v>28</v>
      </c>
      <c r="K296" t="inlineStr">
        <is>
          <t>LA MORISCA</t>
        </is>
      </c>
      <c r="L296" t="n">
        <v>0</v>
      </c>
      <c r="M296" t="n">
        <v>0</v>
      </c>
      <c r="N296" t="n">
        <v>0</v>
      </c>
      <c r="O296" t="n">
        <v>0</v>
      </c>
      <c r="P296" t="n">
        <v>184</v>
      </c>
      <c r="Q296" t="n">
        <v>322</v>
      </c>
      <c r="R296" t="n">
        <v>29</v>
      </c>
      <c r="S296" t="n">
        <v>30</v>
      </c>
      <c r="T296" t="n">
        <v>31</v>
      </c>
      <c r="U296">
        <f>IF(S296&lt;=0,0, IF( E296+I296 &gt;= MAX((S296/30)*V296, S296*1.2), 0, CEILING( (MAX((S296/30)*V296, S296*1.2) - (E296+I296)) / J296, 1) * J296))</f>
        <v/>
      </c>
      <c r="V296" t="n">
        <v>22</v>
      </c>
      <c r="W296">
        <f>U296/J296</f>
        <v/>
      </c>
    </row>
    <row r="297">
      <c r="A297" t="inlineStr">
        <is>
          <t>PANALES, HIGIENICOS Y DESECHABLES</t>
        </is>
      </c>
      <c r="B297" t="n">
        <v>95</v>
      </c>
      <c r="C297" t="inlineStr">
        <is>
          <t>7502211160311</t>
        </is>
      </c>
      <c r="D297" t="inlineStr">
        <is>
          <t xml:space="preserve">BOLSA PARA BASURA BIODEGRADABLE JUMBO SERVI BOLSA 10 PZA </t>
        </is>
      </c>
      <c r="E297" t="n">
        <v>60</v>
      </c>
      <c r="F297" t="inlineStr">
        <is>
          <t>Automatico</t>
        </is>
      </c>
      <c r="G297" t="n">
        <v>1.02</v>
      </c>
      <c r="H297" t="n">
        <v>58.82</v>
      </c>
      <c r="I297" t="n">
        <v>16</v>
      </c>
      <c r="J297" t="n">
        <v>16</v>
      </c>
      <c r="K297" t="inlineStr">
        <is>
          <t>SERVI BOLSA</t>
        </is>
      </c>
      <c r="L297" t="n">
        <v>0</v>
      </c>
      <c r="M297" t="n">
        <v>0</v>
      </c>
      <c r="N297" t="n">
        <v>0</v>
      </c>
      <c r="O297" t="n">
        <v>0</v>
      </c>
      <c r="P297" t="n">
        <v>251</v>
      </c>
      <c r="Q297" t="n">
        <v>483</v>
      </c>
      <c r="R297" t="n">
        <v>27</v>
      </c>
      <c r="S297" t="n">
        <v>29</v>
      </c>
      <c r="T297" t="n">
        <v>41</v>
      </c>
      <c r="U297">
        <f>IF(S297&lt;=0,0, IF( E297+I297 &gt;= MAX((S297/30)*V297, S297*1.2), 0, CEILING( (MAX((S297/30)*V297, S297*1.2) - (E297+I297)) / J297, 1) * J297))</f>
        <v/>
      </c>
      <c r="V297" t="n">
        <v>22</v>
      </c>
      <c r="W297">
        <f>U297/J297</f>
        <v/>
      </c>
    </row>
    <row r="298">
      <c r="A298" t="inlineStr">
        <is>
          <t>ABA. NO COMESTIBLES MP IVA</t>
        </is>
      </c>
      <c r="B298" t="n">
        <v>21</v>
      </c>
      <c r="C298" t="inlineStr">
        <is>
          <t>7506409015612</t>
        </is>
      </c>
      <c r="D298" t="inlineStr">
        <is>
          <t xml:space="preserve">AROMATIZANTE EN AEROSOL LAVANDA GOLDEN HILLS 226 GRS </t>
        </is>
      </c>
      <c r="E298" t="n">
        <v>60</v>
      </c>
      <c r="F298" t="inlineStr">
        <is>
          <t>Automatico</t>
        </is>
      </c>
      <c r="G298" t="n">
        <v>0.8</v>
      </c>
      <c r="H298" t="n">
        <v>76.25</v>
      </c>
      <c r="I298" t="n">
        <v>12</v>
      </c>
      <c r="J298" t="n">
        <v>12</v>
      </c>
      <c r="K298" t="inlineStr">
        <is>
          <t>GOLDEN HILLS</t>
        </is>
      </c>
      <c r="L298" t="n">
        <v>0</v>
      </c>
      <c r="M298" t="n">
        <v>0</v>
      </c>
      <c r="N298" t="n">
        <v>0</v>
      </c>
      <c r="O298" t="n">
        <v>0</v>
      </c>
      <c r="P298" t="n">
        <v>303</v>
      </c>
      <c r="Q298" t="n">
        <v>231</v>
      </c>
      <c r="R298" t="n">
        <v>11</v>
      </c>
      <c r="S298" t="n">
        <v>12</v>
      </c>
      <c r="T298" t="n">
        <v>20</v>
      </c>
      <c r="U298">
        <f>IF(S298&lt;=0,0, IF( E298+I298 &gt;= MAX((S298/30)*V298, S298*1.2), 0, CEILING( (MAX((S298/30)*V298, S298*1.2) - (E298+I298)) / J298, 1) * J298))</f>
        <v/>
      </c>
      <c r="V298" t="n">
        <v>52</v>
      </c>
      <c r="W298">
        <f>U298/J298</f>
        <v/>
      </c>
    </row>
    <row r="299">
      <c r="A299" t="inlineStr">
        <is>
          <t>CONSERVAS</t>
        </is>
      </c>
      <c r="B299" t="n">
        <v>143</v>
      </c>
      <c r="C299" t="inlineStr">
        <is>
          <t>7501003390288</t>
        </is>
      </c>
      <c r="D299" t="inlineStr">
        <is>
          <t xml:space="preserve">ACEITUNAS SIN HUESO  BUFALO 175 GRS </t>
        </is>
      </c>
      <c r="E299" t="n">
        <v>60</v>
      </c>
      <c r="F299" t="inlineStr">
        <is>
          <t>Automatico</t>
        </is>
      </c>
      <c r="G299" t="n">
        <v>3.9</v>
      </c>
      <c r="H299" t="n">
        <v>15.89</v>
      </c>
      <c r="I299" t="n">
        <v>72</v>
      </c>
      <c r="J299" t="n">
        <v>24</v>
      </c>
      <c r="K299" t="inlineStr">
        <is>
          <t>BUFALO</t>
        </is>
      </c>
      <c r="L299" t="n">
        <v>6.615384615384615</v>
      </c>
      <c r="M299" t="n">
        <v>25.8</v>
      </c>
      <c r="N299" t="n">
        <v>0</v>
      </c>
      <c r="O299" t="n">
        <v>0</v>
      </c>
      <c r="P299" t="n">
        <v>669</v>
      </c>
      <c r="Q299" t="n">
        <v>839</v>
      </c>
      <c r="R299" t="n">
        <v>108</v>
      </c>
      <c r="S299" t="n">
        <v>111</v>
      </c>
      <c r="T299" t="n">
        <v>87</v>
      </c>
      <c r="U299">
        <f>IF(S299&lt;=0,0, IF( E299+I299 &gt;= MAX((S299/30)*V299, S299*1.2), 0, CEILING( (MAX((S299/30)*V299, S299*1.2) - (E299+I299)) / J299, 1) * J299))</f>
        <v/>
      </c>
      <c r="V299" t="n">
        <v>22</v>
      </c>
      <c r="W299">
        <f>U299/J299</f>
        <v/>
      </c>
    </row>
    <row r="300">
      <c r="A300" t="inlineStr">
        <is>
          <t>ABARROTES BASICOS</t>
        </is>
      </c>
      <c r="B300" t="n">
        <v>23</v>
      </c>
      <c r="C300" t="inlineStr">
        <is>
          <t>7701362014904</t>
        </is>
      </c>
      <c r="D300" t="inlineStr">
        <is>
          <t xml:space="preserve">CAFE SOLUBLE LIOFILIZADO AVELLANA  JUAN VALDEZ 95 GRS </t>
        </is>
      </c>
      <c r="E300" t="n">
        <v>60</v>
      </c>
      <c r="F300" t="inlineStr">
        <is>
          <t>Automatico</t>
        </is>
      </c>
      <c r="G300" t="n">
        <v>0.87</v>
      </c>
      <c r="H300" t="n">
        <v>68.95999999999999</v>
      </c>
      <c r="I300" t="n">
        <v>24</v>
      </c>
      <c r="J300" t="n">
        <v>12</v>
      </c>
      <c r="K300" t="inlineStr">
        <is>
          <t>JUAN VALDEZ</t>
        </is>
      </c>
      <c r="L300" t="n">
        <v>0</v>
      </c>
      <c r="M300" t="n">
        <v>0</v>
      </c>
      <c r="N300" t="n">
        <v>0</v>
      </c>
      <c r="O300" t="n">
        <v>0</v>
      </c>
      <c r="P300" t="n">
        <v>205</v>
      </c>
      <c r="Q300" t="n">
        <v>105</v>
      </c>
      <c r="R300" t="n">
        <v>30</v>
      </c>
      <c r="S300" t="n">
        <v>31</v>
      </c>
      <c r="T300" t="n">
        <v>18</v>
      </c>
      <c r="U300">
        <f>IF(S300&lt;=0,0, IF( E300+I300 &gt;= MAX((S300/30)*V300, S300*1.2), 0, CEILING( (MAX((S300/30)*V300, S300*1.2) - (E300+I300)) / J300, 1) * J300))</f>
        <v/>
      </c>
      <c r="V300" t="n">
        <v>22</v>
      </c>
      <c r="W300">
        <f>U300/J300</f>
        <v/>
      </c>
    </row>
    <row r="301">
      <c r="A301" t="inlineStr">
        <is>
          <t>ABA. NO COMESTIBLES MP IVA</t>
        </is>
      </c>
      <c r="B301" t="n">
        <v>21</v>
      </c>
      <c r="C301" t="inlineStr">
        <is>
          <t>7506409030561</t>
        </is>
      </c>
      <c r="D301" t="inlineStr">
        <is>
          <t xml:space="preserve">VELADORA VASO LIMONCITO  GOLDEN HILLS 1 PZA </t>
        </is>
      </c>
      <c r="E301" t="n">
        <v>60</v>
      </c>
      <c r="F301" t="inlineStr">
        <is>
          <t>Automatico</t>
        </is>
      </c>
      <c r="G301" t="n">
        <v>0.87</v>
      </c>
      <c r="H301" t="n">
        <v>72.41</v>
      </c>
      <c r="I301" t="n">
        <v>0</v>
      </c>
      <c r="J301" t="n">
        <v>48</v>
      </c>
      <c r="K301" t="inlineStr">
        <is>
          <t>GOLDEN HILLS</t>
        </is>
      </c>
      <c r="L301" t="n">
        <v>0</v>
      </c>
      <c r="M301" t="n">
        <v>0</v>
      </c>
      <c r="N301" t="n">
        <v>0</v>
      </c>
      <c r="O301" t="n">
        <v>0</v>
      </c>
      <c r="P301" t="n">
        <v>270</v>
      </c>
      <c r="Q301" t="n">
        <v>0</v>
      </c>
      <c r="R301" t="n">
        <v>23</v>
      </c>
      <c r="S301" t="n">
        <v>24</v>
      </c>
      <c r="T301" t="n">
        <v>0</v>
      </c>
      <c r="U301">
        <f>IF(S301&lt;=0,0, IF( E301+I301 &gt;= MAX((S301/30)*V301, S301*1.2), 0, CEILING( (MAX((S301/30)*V301, S301*1.2) - (E301+I301)) / J301, 1) * J301))</f>
        <v/>
      </c>
      <c r="V301" t="n">
        <v>52</v>
      </c>
      <c r="W301">
        <f>U301/J301</f>
        <v/>
      </c>
    </row>
    <row r="302">
      <c r="A302" t="inlineStr">
        <is>
          <t>CEREALES, AVENAS Y BARRAS IEPS</t>
        </is>
      </c>
      <c r="B302" t="n">
        <v>402</v>
      </c>
      <c r="C302" t="inlineStr">
        <is>
          <t>7501058652683</t>
        </is>
      </c>
      <c r="D302" t="inlineStr">
        <is>
          <t xml:space="preserve">CEREAL DE MAIZ INTEGRA SIN GLUTEN  NESTLE 500 GRS </t>
        </is>
      </c>
      <c r="E302" t="n">
        <v>63</v>
      </c>
      <c r="F302" t="inlineStr">
        <is>
          <t>Automatico</t>
        </is>
      </c>
      <c r="G302" t="n">
        <v>1.13</v>
      </c>
      <c r="H302" t="n">
        <v>57.52</v>
      </c>
      <c r="I302" t="n">
        <v>32</v>
      </c>
      <c r="J302" t="n">
        <v>16</v>
      </c>
      <c r="K302" t="inlineStr">
        <is>
          <t>NESTLE</t>
        </is>
      </c>
      <c r="L302" t="n">
        <v>0</v>
      </c>
      <c r="M302" t="n">
        <v>0</v>
      </c>
      <c r="N302" t="n">
        <v>0</v>
      </c>
      <c r="O302" t="n">
        <v>0</v>
      </c>
      <c r="P302" t="n">
        <v>296</v>
      </c>
      <c r="Q302" t="n">
        <v>246</v>
      </c>
      <c r="R302" t="n">
        <v>24</v>
      </c>
      <c r="S302" t="n">
        <v>25</v>
      </c>
      <c r="T302" t="n">
        <v>23</v>
      </c>
      <c r="U302">
        <f>IF(S302&lt;=0,0, IF( E302+I302 &gt;= MAX((S302/30)*V302, S302*1.2), 0, CEILING( (MAX((S302/30)*V302, S302*1.2) - (E302+I302)) / J302, 1) * J302))</f>
        <v/>
      </c>
      <c r="V302" t="n">
        <v>22</v>
      </c>
      <c r="W302">
        <f>U302/J302</f>
        <v/>
      </c>
    </row>
    <row r="303">
      <c r="A303" t="inlineStr">
        <is>
          <t>CEREALES, AVENAS Y BARRAS IEPS</t>
        </is>
      </c>
      <c r="B303" t="n">
        <v>402</v>
      </c>
      <c r="C303" t="inlineStr">
        <is>
          <t>7501058652690</t>
        </is>
      </c>
      <c r="D303" t="inlineStr">
        <is>
          <t xml:space="preserve">CEREAL DE MAIZ Y TRIGO SABOR CHOCOLATE  NESTLE 620 GRS </t>
        </is>
      </c>
      <c r="E303" t="n">
        <v>63</v>
      </c>
      <c r="F303" t="inlineStr">
        <is>
          <t>Automatico</t>
        </is>
      </c>
      <c r="G303" t="n">
        <v>1.02</v>
      </c>
      <c r="H303" t="n">
        <v>61.76</v>
      </c>
      <c r="I303" t="n">
        <v>32</v>
      </c>
      <c r="J303" t="n">
        <v>16</v>
      </c>
      <c r="K303" t="inlineStr">
        <is>
          <t>NESTLE</t>
        </is>
      </c>
      <c r="L303" t="n">
        <v>0</v>
      </c>
      <c r="M303" t="n">
        <v>0</v>
      </c>
      <c r="N303" t="n">
        <v>0</v>
      </c>
      <c r="O303" t="n">
        <v>0</v>
      </c>
      <c r="P303" t="n">
        <v>546</v>
      </c>
      <c r="Q303" t="n">
        <v>689</v>
      </c>
      <c r="R303" t="n">
        <v>25</v>
      </c>
      <c r="S303" t="n">
        <v>28</v>
      </c>
      <c r="T303" t="n">
        <v>46</v>
      </c>
      <c r="U303">
        <f>IF(S303&lt;=0,0, IF( E303+I303 &gt;= MAX((S303/30)*V303, S303*1.2), 0, CEILING( (MAX((S303/30)*V303, S303*1.2) - (E303+I303)) / J303, 1) * J303))</f>
        <v/>
      </c>
      <c r="V303" t="n">
        <v>22</v>
      </c>
      <c r="W303">
        <f>U303/J303</f>
        <v/>
      </c>
    </row>
    <row r="304">
      <c r="A304" t="inlineStr">
        <is>
          <t>PANALES, HIGIENICOS Y DESECHABLES</t>
        </is>
      </c>
      <c r="B304" t="n">
        <v>95</v>
      </c>
      <c r="C304" t="inlineStr">
        <is>
          <t>7501036625159</t>
        </is>
      </c>
      <c r="D304" t="inlineStr">
        <is>
          <t xml:space="preserve">PAPEL HIGIENICO LUXURY ALMOND  REGIO 4 PZA </t>
        </is>
      </c>
      <c r="E304" t="n">
        <v>63</v>
      </c>
      <c r="F304" t="inlineStr">
        <is>
          <t>Automatico</t>
        </is>
      </c>
      <c r="G304" t="n">
        <v>4.67</v>
      </c>
      <c r="H304" t="n">
        <v>13.49</v>
      </c>
      <c r="I304" t="n">
        <v>144</v>
      </c>
      <c r="J304" t="n">
        <v>12</v>
      </c>
      <c r="K304" t="inlineStr">
        <is>
          <t>REGIO</t>
        </is>
      </c>
      <c r="L304" t="n">
        <v>4.509635974304068</v>
      </c>
      <c r="M304" t="n">
        <v>21.06</v>
      </c>
      <c r="N304" t="n">
        <v>0</v>
      </c>
      <c r="O304" t="n">
        <v>0</v>
      </c>
      <c r="P304" t="n">
        <v>2356</v>
      </c>
      <c r="Q304" t="n">
        <v>1880</v>
      </c>
      <c r="R304" t="n">
        <v>162</v>
      </c>
      <c r="S304" t="n">
        <v>162</v>
      </c>
      <c r="T304" t="n">
        <v>163</v>
      </c>
      <c r="U304">
        <f>IF(S304&lt;=0,0, IF( E304+I304 &gt;= MAX((S304/30)*V304, S304*1.2), 0, CEILING( (MAX((S304/30)*V304, S304*1.2) - (E304+I304)) / J304, 1) * J304))</f>
        <v/>
      </c>
      <c r="V304" t="n">
        <v>18</v>
      </c>
      <c r="W304">
        <f>U304/J304</f>
        <v/>
      </c>
    </row>
    <row r="305">
      <c r="A305" t="inlineStr">
        <is>
          <t>CONSERVAS</t>
        </is>
      </c>
      <c r="B305" t="n">
        <v>143</v>
      </c>
      <c r="C305" t="inlineStr">
        <is>
          <t>7501041418838</t>
        </is>
      </c>
      <c r="D305" t="inlineStr">
        <is>
          <t xml:space="preserve">LOMO DE ATUN HABANERO GOURMET  TUNY 75 GRS </t>
        </is>
      </c>
      <c r="E305" t="n">
        <v>64</v>
      </c>
      <c r="F305" t="inlineStr">
        <is>
          <t>Automatico</t>
        </is>
      </c>
      <c r="G305" t="n">
        <v>0.85</v>
      </c>
      <c r="H305" t="n">
        <v>82.34999999999999</v>
      </c>
      <c r="I305" t="n">
        <v>24</v>
      </c>
      <c r="J305" t="n">
        <v>24</v>
      </c>
      <c r="K305" t="inlineStr">
        <is>
          <t>TUNY</t>
        </is>
      </c>
      <c r="L305" t="n">
        <v>0</v>
      </c>
      <c r="M305" t="n">
        <v>0</v>
      </c>
      <c r="N305" t="n">
        <v>0</v>
      </c>
      <c r="O305" t="n">
        <v>0</v>
      </c>
      <c r="P305" t="n">
        <v>478</v>
      </c>
      <c r="Q305" t="n">
        <v>396</v>
      </c>
      <c r="R305" t="n">
        <v>28</v>
      </c>
      <c r="S305" t="n">
        <v>31</v>
      </c>
      <c r="T305" t="n">
        <v>35</v>
      </c>
      <c r="U305">
        <f>IF(S305&lt;=0,0, IF( E305+I305 &gt;= MAX((S305/30)*V305, S305*1.2), 0, CEILING( (MAX((S305/30)*V305, S305*1.2) - (E305+I305)) / J305, 1) * J305))</f>
        <v/>
      </c>
      <c r="V305" t="n">
        <v>22</v>
      </c>
      <c r="W305">
        <f>U305/J305</f>
        <v/>
      </c>
    </row>
    <row r="306">
      <c r="A306" t="inlineStr">
        <is>
          <t>PANALES, HIGIENICOS Y DESECHABLES</t>
        </is>
      </c>
      <c r="B306" t="n">
        <v>95</v>
      </c>
      <c r="C306" t="inlineStr">
        <is>
          <t>7501943416741</t>
        </is>
      </c>
      <c r="D306" t="inlineStr">
        <is>
          <t xml:space="preserve">PAÑAL NIÑA ULTRACONFORT TALLA 5 HUGGIES 60 PZA </t>
        </is>
      </c>
      <c r="E306" t="n">
        <v>64</v>
      </c>
      <c r="F306" t="inlineStr">
        <is>
          <t>Automatico</t>
        </is>
      </c>
      <c r="G306" t="n">
        <v>0</v>
      </c>
      <c r="H306" t="n">
        <v>0</v>
      </c>
      <c r="I306" t="n">
        <v>6</v>
      </c>
      <c r="J306" t="n">
        <v>3</v>
      </c>
      <c r="K306" t="inlineStr">
        <is>
          <t>HUGGIES</t>
        </is>
      </c>
      <c r="L306" t="n">
        <v>0</v>
      </c>
      <c r="M306" t="n">
        <v>0</v>
      </c>
      <c r="N306" t="n">
        <v>0</v>
      </c>
      <c r="O306" t="n">
        <v>0</v>
      </c>
      <c r="P306" t="n">
        <v>172</v>
      </c>
      <c r="Q306" t="n">
        <v>247</v>
      </c>
      <c r="R306" t="n">
        <v>4</v>
      </c>
      <c r="S306" t="n">
        <v>4</v>
      </c>
      <c r="T306" t="n">
        <v>64</v>
      </c>
      <c r="U306">
        <f>IF(S306&lt;=0,0, IF( E306+I306 &gt;= MAX((S306/30)*V306, S306*1.2), 0, CEILING( (MAX((S306/30)*V306, S306*1.2) - (E306+I306)) / J306, 1) * J306))</f>
        <v/>
      </c>
      <c r="V306" t="n">
        <v>22</v>
      </c>
      <c r="W306">
        <f>U306/J306</f>
        <v/>
      </c>
    </row>
    <row r="307">
      <c r="A307" t="inlineStr">
        <is>
          <t>ABARROTES BASICOS</t>
        </is>
      </c>
      <c r="B307" t="n">
        <v>23</v>
      </c>
      <c r="C307" t="inlineStr">
        <is>
          <t>7506306326095</t>
        </is>
      </c>
      <c r="D307" t="inlineStr">
        <is>
          <t xml:space="preserve">CALDO DE POLLO 8 MAS 10 CUBOS  KNORR 18 PZA </t>
        </is>
      </c>
      <c r="E307" t="n">
        <v>64</v>
      </c>
      <c r="F307" t="inlineStr">
        <is>
          <t>Automatico</t>
        </is>
      </c>
      <c r="G307" t="n">
        <v>1.9</v>
      </c>
      <c r="H307" t="n">
        <v>35.26</v>
      </c>
      <c r="I307" t="n">
        <v>25</v>
      </c>
      <c r="J307" t="n">
        <v>25</v>
      </c>
      <c r="K307" t="inlineStr">
        <is>
          <t>KNORR</t>
        </is>
      </c>
      <c r="L307" t="n">
        <v>0</v>
      </c>
      <c r="M307" t="n">
        <v>0</v>
      </c>
      <c r="N307" t="n">
        <v>0</v>
      </c>
      <c r="O307" t="n">
        <v>0</v>
      </c>
      <c r="P307" t="n">
        <v>390</v>
      </c>
      <c r="Q307" t="n">
        <v>0</v>
      </c>
      <c r="R307" t="n">
        <v>67</v>
      </c>
      <c r="S307" t="n">
        <v>71</v>
      </c>
      <c r="T307" t="n">
        <v>0</v>
      </c>
      <c r="U307">
        <f>IF(S307&lt;=0,0, IF( E307+I307 &gt;= MAX((S307/30)*V307, S307*1.2), 0, CEILING( (MAX((S307/30)*V307, S307*1.2) - (E307+I307)) / J307, 1) * J307))</f>
        <v/>
      </c>
      <c r="V307" t="n">
        <v>22</v>
      </c>
      <c r="W307">
        <f>U307/J307</f>
        <v/>
      </c>
    </row>
    <row r="308">
      <c r="A308" t="inlineStr">
        <is>
          <t>ABA. NO COMESTIBLES MP IVA</t>
        </is>
      </c>
      <c r="B308" t="n">
        <v>21</v>
      </c>
      <c r="C308" t="inlineStr">
        <is>
          <t>7506409023297</t>
        </is>
      </c>
      <c r="D308" t="inlineStr">
        <is>
          <t xml:space="preserve">BOLSAS PARA BASURA ROLLO EXTRA JUMBO 80CMX105CM GOLDEN HILLS 10 PZA </t>
        </is>
      </c>
      <c r="E308" t="n">
        <v>64</v>
      </c>
      <c r="F308" t="inlineStr">
        <is>
          <t>Automatico</t>
        </is>
      </c>
      <c r="G308" t="n">
        <v>0.48</v>
      </c>
      <c r="H308" t="n">
        <v>137.5</v>
      </c>
      <c r="I308" t="n">
        <v>24</v>
      </c>
      <c r="J308" t="n">
        <v>24</v>
      </c>
      <c r="K308" t="inlineStr">
        <is>
          <t>GOLDEN HILLS</t>
        </is>
      </c>
      <c r="L308" t="n">
        <v>0</v>
      </c>
      <c r="M308" t="n">
        <v>0</v>
      </c>
      <c r="N308" t="n">
        <v>0</v>
      </c>
      <c r="O308" t="n">
        <v>0</v>
      </c>
      <c r="P308" t="n">
        <v>232</v>
      </c>
      <c r="Q308" t="n">
        <v>71</v>
      </c>
      <c r="R308" t="n">
        <v>21</v>
      </c>
      <c r="S308" t="n">
        <v>21</v>
      </c>
      <c r="T308" t="n">
        <v>6</v>
      </c>
      <c r="U308">
        <f>IF(S308&lt;=0,0, IF( E308+I308 &gt;= MAX((S308/30)*V308, S308*1.2), 0, CEILING( (MAX((S308/30)*V308, S308*1.2) - (E308+I308)) / J308, 1) * J308))</f>
        <v/>
      </c>
      <c r="V308" t="n">
        <v>32</v>
      </c>
      <c r="W308">
        <f>U308/J308</f>
        <v/>
      </c>
    </row>
    <row r="309">
      <c r="A309" t="inlineStr">
        <is>
          <t>CONSERVAS</t>
        </is>
      </c>
      <c r="B309" t="n">
        <v>143</v>
      </c>
      <c r="C309" t="inlineStr">
        <is>
          <t>633148100556</t>
        </is>
      </c>
      <c r="D309" t="inlineStr">
        <is>
          <t xml:space="preserve">SALSA EN POLVO CLASICO  TAJIN 400 GRS </t>
        </is>
      </c>
      <c r="E309" t="n">
        <v>65</v>
      </c>
      <c r="F309" t="inlineStr">
        <is>
          <t>Automatico</t>
        </is>
      </c>
      <c r="G309" t="n">
        <v>0.86</v>
      </c>
      <c r="H309" t="n">
        <v>75.58</v>
      </c>
      <c r="I309" t="n">
        <v>0</v>
      </c>
      <c r="J309" t="n">
        <v>12</v>
      </c>
      <c r="K309" t="inlineStr">
        <is>
          <t>TAJIN</t>
        </is>
      </c>
      <c r="L309" t="n">
        <v>0</v>
      </c>
      <c r="M309" t="n">
        <v>0</v>
      </c>
      <c r="N309" t="n">
        <v>0</v>
      </c>
      <c r="O309" t="n">
        <v>0</v>
      </c>
      <c r="P309" t="n">
        <v>427</v>
      </c>
      <c r="Q309" t="n">
        <v>342</v>
      </c>
      <c r="R309" t="n">
        <v>29</v>
      </c>
      <c r="S309" t="n">
        <v>29</v>
      </c>
      <c r="T309" t="n">
        <v>22</v>
      </c>
      <c r="U309">
        <f>IF(S309&lt;=0,0, IF( E309+I309 &gt;= MAX((S309/30)*V309, S309*1.2), 0, CEILING( (MAX((S309/30)*V309, S309*1.2) - (E309+I309)) / J309, 1) * J309))</f>
        <v/>
      </c>
      <c r="V309" t="n">
        <v>22</v>
      </c>
      <c r="W309">
        <f>U309/J309</f>
        <v/>
      </c>
    </row>
    <row r="310">
      <c r="A310" t="inlineStr">
        <is>
          <t>BEBIDAS IVA</t>
        </is>
      </c>
      <c r="B310" t="n">
        <v>3</v>
      </c>
      <c r="C310" t="inlineStr">
        <is>
          <t>7503035407200</t>
        </is>
      </c>
      <c r="D310" t="inlineStr">
        <is>
          <t xml:space="preserve">AGUA MINERAL CEREZA  FREELIFE 355 ML. </t>
        </is>
      </c>
      <c r="E310" t="n">
        <v>66</v>
      </c>
      <c r="F310" t="inlineStr">
        <is>
          <t>Automatico</t>
        </is>
      </c>
      <c r="G310" t="n">
        <v>2.82</v>
      </c>
      <c r="H310" t="n">
        <v>23.4</v>
      </c>
      <c r="I310" t="n">
        <v>60</v>
      </c>
      <c r="J310" t="n">
        <v>12</v>
      </c>
      <c r="K310" t="inlineStr">
        <is>
          <t>FREELIFE</t>
        </is>
      </c>
      <c r="L310" t="n">
        <v>0</v>
      </c>
      <c r="M310" t="n">
        <v>0</v>
      </c>
      <c r="N310" t="n">
        <v>0</v>
      </c>
      <c r="O310" t="n">
        <v>0</v>
      </c>
      <c r="P310" t="n">
        <v>668</v>
      </c>
      <c r="Q310" t="n">
        <v>555</v>
      </c>
      <c r="R310" t="n">
        <v>72</v>
      </c>
      <c r="S310" t="n">
        <v>78</v>
      </c>
      <c r="T310" t="n">
        <v>39</v>
      </c>
      <c r="U310">
        <f>IF(S310&lt;=0,0, IF( E310+I310 &gt;= MAX((S310/30)*V310, S310*1.2), 0, CEILING( (MAX((S310/30)*V310, S310*1.2) - (E310+I310)) / J310, 1) * J310))</f>
        <v/>
      </c>
      <c r="V310" t="n">
        <v>22</v>
      </c>
      <c r="W310">
        <f>U310/J310</f>
        <v/>
      </c>
    </row>
    <row r="311">
      <c r="A311" t="inlineStr">
        <is>
          <t>CONSERVAS</t>
        </is>
      </c>
      <c r="B311" t="n">
        <v>143</v>
      </c>
      <c r="C311" t="inlineStr">
        <is>
          <t>7501041419941</t>
        </is>
      </c>
      <c r="D311" t="inlineStr">
        <is>
          <t xml:space="preserve">ATUN EN ACEITE DE OLIVA  TUNY 180 GRS </t>
        </is>
      </c>
      <c r="E311" t="n">
        <v>67</v>
      </c>
      <c r="F311" t="inlineStr">
        <is>
          <t>Automatico</t>
        </is>
      </c>
      <c r="G311" t="n">
        <v>1.43</v>
      </c>
      <c r="H311" t="n">
        <v>47.55</v>
      </c>
      <c r="I311" t="n">
        <v>72</v>
      </c>
      <c r="J311" t="n">
        <v>24</v>
      </c>
      <c r="K311" t="inlineStr">
        <is>
          <t>TUNY</t>
        </is>
      </c>
      <c r="L311" t="n">
        <v>0</v>
      </c>
      <c r="M311" t="n">
        <v>0</v>
      </c>
      <c r="N311" t="n">
        <v>0</v>
      </c>
      <c r="O311" t="n">
        <v>0</v>
      </c>
      <c r="P311" t="n">
        <v>515</v>
      </c>
      <c r="Q311" t="n">
        <v>504</v>
      </c>
      <c r="R311" t="n">
        <v>23</v>
      </c>
      <c r="S311" t="n">
        <v>23</v>
      </c>
      <c r="T311" t="n">
        <v>56</v>
      </c>
      <c r="U311">
        <f>IF(S311&lt;=0,0, IF( E311+I311 &gt;= MAX((S311/30)*V311, S311*1.2), 0, CEILING( (MAX((S311/30)*V311, S311*1.2) - (E311+I311)) / J311, 1) * J311))</f>
        <v/>
      </c>
      <c r="V311" t="n">
        <v>22</v>
      </c>
      <c r="W311">
        <f>U311/J311</f>
        <v/>
      </c>
    </row>
    <row r="312">
      <c r="A312" t="inlineStr">
        <is>
          <t>ABA. NO COMESTIBLES MP IVA</t>
        </is>
      </c>
      <c r="B312" t="n">
        <v>21</v>
      </c>
      <c r="C312" t="inlineStr">
        <is>
          <t>7501010785091</t>
        </is>
      </c>
      <c r="D312" t="inlineStr">
        <is>
          <t xml:space="preserve">LIMPIADOR ANTIGRASA LIMON KE PRECIO 1 LT. </t>
        </is>
      </c>
      <c r="E312" t="n">
        <v>68</v>
      </c>
      <c r="F312" t="inlineStr">
        <is>
          <t>Automatico</t>
        </is>
      </c>
      <c r="G312" t="n">
        <v>0.28</v>
      </c>
      <c r="H312" t="n">
        <v>242.85</v>
      </c>
      <c r="I312" t="n">
        <v>16</v>
      </c>
      <c r="J312" t="n">
        <v>16</v>
      </c>
      <c r="K312" t="inlineStr">
        <is>
          <t>KE PRECIO</t>
        </is>
      </c>
      <c r="L312" t="n">
        <v>0</v>
      </c>
      <c r="M312" t="n">
        <v>0</v>
      </c>
      <c r="N312" t="n">
        <v>0</v>
      </c>
      <c r="O312" t="n">
        <v>0</v>
      </c>
      <c r="P312" t="n">
        <v>143</v>
      </c>
      <c r="Q312" t="n">
        <v>106</v>
      </c>
      <c r="R312" t="n">
        <v>10</v>
      </c>
      <c r="S312" t="n">
        <v>10</v>
      </c>
      <c r="T312" t="n">
        <v>8</v>
      </c>
      <c r="U312">
        <f>IF(S312&lt;=0,0, IF( E312+I312 &gt;= MAX((S312/30)*V312, S312*1.2), 0, CEILING( (MAX((S312/30)*V312, S312*1.2) - (E312+I312)) / J312, 1) * J312))</f>
        <v/>
      </c>
      <c r="V312" t="n">
        <v>32</v>
      </c>
      <c r="W312">
        <f>U312/J312</f>
        <v/>
      </c>
    </row>
    <row r="313">
      <c r="A313" t="inlineStr">
        <is>
          <t>DULCERIA IVA</t>
        </is>
      </c>
      <c r="B313" t="n">
        <v>320</v>
      </c>
      <c r="C313" t="inlineStr">
        <is>
          <t>7622210938282</t>
        </is>
      </c>
      <c r="D313" t="inlineStr">
        <is>
          <t xml:space="preserve">GOMA DE MASCAR CANELA VALU PACK 18 S TRIDENT 30.6 GRS </t>
        </is>
      </c>
      <c r="E313" t="n">
        <v>68</v>
      </c>
      <c r="F313" t="inlineStr">
        <is>
          <t>Automatico</t>
        </is>
      </c>
      <c r="G313" t="n">
        <v>4.21</v>
      </c>
      <c r="H313" t="n">
        <v>16.15</v>
      </c>
      <c r="I313" t="n">
        <v>60</v>
      </c>
      <c r="J313" t="n">
        <v>12</v>
      </c>
      <c r="K313" t="inlineStr">
        <is>
          <t>TRIDENT</t>
        </is>
      </c>
      <c r="L313" t="n">
        <v>1.847980997624703</v>
      </c>
      <c r="M313" t="n">
        <v>7.779999999999998</v>
      </c>
      <c r="N313" t="n">
        <v>0</v>
      </c>
      <c r="O313" t="n">
        <v>0</v>
      </c>
      <c r="P313" t="n">
        <v>1099</v>
      </c>
      <c r="Q313" t="n">
        <v>709</v>
      </c>
      <c r="R313" t="n">
        <v>108</v>
      </c>
      <c r="S313" t="n">
        <v>108</v>
      </c>
      <c r="T313" t="n">
        <v>106</v>
      </c>
      <c r="U313">
        <f>IF(S313&lt;=0,0, IF( E313+I313 &gt;= MAX((S313/30)*V313, S313*1.2), 0, CEILING( (MAX((S313/30)*V313, S313*1.2) - (E313+I313)) / J313, 1) * J313))</f>
        <v/>
      </c>
      <c r="V313" t="n">
        <v>18</v>
      </c>
      <c r="W313">
        <f>U313/J313</f>
        <v/>
      </c>
    </row>
    <row r="314">
      <c r="A314" t="inlineStr">
        <is>
          <t>ASEO Y LIMPIEZA DEL HOGAR</t>
        </is>
      </c>
      <c r="B314" t="n">
        <v>6</v>
      </c>
      <c r="C314" t="inlineStr">
        <is>
          <t>7501035904118</t>
        </is>
      </c>
      <c r="D314" t="inlineStr">
        <is>
          <t xml:space="preserve">DETERGENTE LIQUIDO ROPA  VEL ROSITA 500 ML. </t>
        </is>
      </c>
      <c r="E314" t="n">
        <v>68</v>
      </c>
      <c r="F314" t="inlineStr">
        <is>
          <t>Automatico</t>
        </is>
      </c>
      <c r="G314" t="n">
        <v>2.51</v>
      </c>
      <c r="H314" t="n">
        <v>27.88</v>
      </c>
      <c r="I314" t="n">
        <v>18</v>
      </c>
      <c r="J314" t="n">
        <v>18</v>
      </c>
      <c r="K314" t="inlineStr">
        <is>
          <t>VEL ROSITA</t>
        </is>
      </c>
      <c r="L314" t="n">
        <v>0</v>
      </c>
      <c r="M314" t="n">
        <v>0</v>
      </c>
      <c r="N314" t="n">
        <v>0</v>
      </c>
      <c r="O314" t="n">
        <v>0</v>
      </c>
      <c r="P314" t="n">
        <v>792</v>
      </c>
      <c r="Q314" t="n">
        <v>861</v>
      </c>
      <c r="R314" t="n">
        <v>58</v>
      </c>
      <c r="S314" t="n">
        <v>58</v>
      </c>
      <c r="T314" t="n">
        <v>75</v>
      </c>
      <c r="U314">
        <f>IF(S314&lt;=0,0, IF( E314+I314 &gt;= MAX((S314/30)*V314, S314*1.2), 0, CEILING( (MAX((S314/30)*V314, S314*1.2) - (E314+I314)) / J314, 1) * J314))</f>
        <v/>
      </c>
      <c r="V314" t="n">
        <v>18</v>
      </c>
      <c r="W314">
        <f>U314/J314</f>
        <v/>
      </c>
    </row>
    <row r="315">
      <c r="A315" t="inlineStr">
        <is>
          <t>CONSERVAS</t>
        </is>
      </c>
      <c r="B315" t="n">
        <v>143</v>
      </c>
      <c r="C315" t="inlineStr">
        <is>
          <t>7501041417244</t>
        </is>
      </c>
      <c r="D315" t="inlineStr">
        <is>
          <t xml:space="preserve">ENSALADA DE ATUN CON MAYONESA  TUNY 110 GRS </t>
        </is>
      </c>
      <c r="E315" t="n">
        <v>69</v>
      </c>
      <c r="F315" t="inlineStr">
        <is>
          <t>Automatico</t>
        </is>
      </c>
      <c r="G315" t="n">
        <v>2.42</v>
      </c>
      <c r="H315" t="n">
        <v>28.51</v>
      </c>
      <c r="I315" t="n">
        <v>48</v>
      </c>
      <c r="J315" t="n">
        <v>24</v>
      </c>
      <c r="K315" t="inlineStr">
        <is>
          <t>TUNY</t>
        </is>
      </c>
      <c r="L315" t="n">
        <v>0</v>
      </c>
      <c r="M315" t="n">
        <v>0</v>
      </c>
      <c r="N315" t="n">
        <v>0</v>
      </c>
      <c r="O315" t="n">
        <v>0</v>
      </c>
      <c r="P315" t="n">
        <v>850</v>
      </c>
      <c r="Q315" t="n">
        <v>1215</v>
      </c>
      <c r="R315" t="n">
        <v>68</v>
      </c>
      <c r="S315" t="n">
        <v>68</v>
      </c>
      <c r="T315" t="n">
        <v>152</v>
      </c>
      <c r="U315">
        <f>IF(S315&lt;=0,0, IF( E315+I315 &gt;= MAX((S315/30)*V315, S315*1.2), 0, CEILING( (MAX((S315/30)*V315, S315*1.2) - (E315+I315)) / J315, 1) * J315))</f>
        <v/>
      </c>
      <c r="V315" t="n">
        <v>22</v>
      </c>
      <c r="W315">
        <f>U315/J315</f>
        <v/>
      </c>
    </row>
    <row r="316">
      <c r="A316" t="inlineStr">
        <is>
          <t>PANALES, HIGIENICOS Y DESECHABLES</t>
        </is>
      </c>
      <c r="B316" t="n">
        <v>95</v>
      </c>
      <c r="C316" t="inlineStr">
        <is>
          <t>7501036622455</t>
        </is>
      </c>
      <c r="D316" t="inlineStr">
        <is>
          <t xml:space="preserve">PAPEL HIGIENICO JUST 1  REGIO 6 PZA </t>
        </is>
      </c>
      <c r="E316" t="n">
        <v>69</v>
      </c>
      <c r="F316" t="inlineStr">
        <is>
          <t>Automatico</t>
        </is>
      </c>
      <c r="G316" t="n">
        <v>6.17</v>
      </c>
      <c r="H316" t="n">
        <v>12.47</v>
      </c>
      <c r="I316" t="n">
        <v>165</v>
      </c>
      <c r="J316" t="n">
        <v>5</v>
      </c>
      <c r="K316" t="inlineStr">
        <is>
          <t>REGIO</t>
        </is>
      </c>
      <c r="L316" t="n">
        <v>6.816855753646678</v>
      </c>
      <c r="M316" t="n">
        <v>42.06</v>
      </c>
      <c r="N316" t="n">
        <v>0</v>
      </c>
      <c r="O316" t="n">
        <v>0</v>
      </c>
      <c r="P316" t="n">
        <v>2657</v>
      </c>
      <c r="Q316" t="n">
        <v>2046</v>
      </c>
      <c r="R316" t="n">
        <v>157</v>
      </c>
      <c r="S316" t="n">
        <v>165</v>
      </c>
      <c r="T316" t="n">
        <v>119</v>
      </c>
      <c r="U316">
        <f>IF(S316&lt;=0,0, IF( E316+I316 &gt;= MAX((S316/30)*V316, S316*1.2), 0, CEILING( (MAX((S316/30)*V316, S316*1.2) - (E316+I316)) / J316, 1) * J316))</f>
        <v/>
      </c>
      <c r="V316" t="n">
        <v>18</v>
      </c>
      <c r="W316">
        <f>U316/J316</f>
        <v/>
      </c>
    </row>
    <row r="317">
      <c r="A317" t="inlineStr">
        <is>
          <t>PANALES, HIGIENICOS Y DESECHABLES</t>
        </is>
      </c>
      <c r="B317" t="n">
        <v>95</v>
      </c>
      <c r="C317" t="inlineStr">
        <is>
          <t>7502211161950</t>
        </is>
      </c>
      <c r="D317" t="inlineStr">
        <is>
          <t xml:space="preserve">BOLSA PARA BASURA OPACIDAD JUMBO COSTALITOS 8 PZA </t>
        </is>
      </c>
      <c r="E317" t="n">
        <v>71</v>
      </c>
      <c r="F317" t="inlineStr">
        <is>
          <t>Automatico</t>
        </is>
      </c>
      <c r="G317" t="n">
        <v>0.08</v>
      </c>
      <c r="H317" t="n">
        <v>887.5</v>
      </c>
      <c r="I317" t="n">
        <v>30</v>
      </c>
      <c r="J317" t="n">
        <v>30</v>
      </c>
      <c r="K317" t="inlineStr">
        <is>
          <t>COSTALITOS</t>
        </is>
      </c>
      <c r="L317" t="n">
        <v>0</v>
      </c>
      <c r="M317" t="n">
        <v>0</v>
      </c>
      <c r="N317" t="n">
        <v>0</v>
      </c>
      <c r="O317" t="n">
        <v>0</v>
      </c>
      <c r="P317" t="n">
        <v>288</v>
      </c>
      <c r="Q317" t="n">
        <v>239</v>
      </c>
      <c r="R317" t="n">
        <v>17</v>
      </c>
      <c r="S317" t="n">
        <v>18</v>
      </c>
      <c r="T317" t="n">
        <v>24</v>
      </c>
      <c r="U317">
        <f>IF(S317&lt;=0,0, IF( E317+I317 &gt;= MAX((S317/30)*V317, S317*1.2), 0, CEILING( (MAX((S317/30)*V317, S317*1.2) - (E317+I317)) / J317, 1) * J317))</f>
        <v/>
      </c>
      <c r="V317" t="n">
        <v>22</v>
      </c>
      <c r="W317">
        <f>U317/J317</f>
        <v/>
      </c>
    </row>
    <row r="318">
      <c r="A318" t="inlineStr">
        <is>
          <t>CONSERVAS</t>
        </is>
      </c>
      <c r="B318" t="n">
        <v>143</v>
      </c>
      <c r="C318" t="inlineStr">
        <is>
          <t>7501041419958</t>
        </is>
      </c>
      <c r="D318" t="inlineStr">
        <is>
          <t xml:space="preserve">ATUN ALETA AMARILLA SOLIDO EN ACEITE DE  TUNY 140 GRS </t>
        </is>
      </c>
      <c r="E318" t="n">
        <v>72</v>
      </c>
      <c r="F318" t="inlineStr">
        <is>
          <t>Automatico</t>
        </is>
      </c>
      <c r="G318" t="n">
        <v>1.82</v>
      </c>
      <c r="H318" t="n">
        <v>39.56</v>
      </c>
      <c r="I318" t="n">
        <v>48</v>
      </c>
      <c r="J318" t="n">
        <v>24</v>
      </c>
      <c r="K318" t="inlineStr">
        <is>
          <t>TUNY</t>
        </is>
      </c>
      <c r="L318" t="n">
        <v>0</v>
      </c>
      <c r="M318" t="n">
        <v>0</v>
      </c>
      <c r="N318" t="n">
        <v>0</v>
      </c>
      <c r="O318" t="n">
        <v>0</v>
      </c>
      <c r="P318" t="n">
        <v>539</v>
      </c>
      <c r="Q318" t="n">
        <v>246</v>
      </c>
      <c r="R318" t="n">
        <v>35</v>
      </c>
      <c r="S318" t="n">
        <v>38</v>
      </c>
      <c r="T318" t="n">
        <v>17</v>
      </c>
      <c r="U318">
        <f>IF(S318&lt;=0,0, IF( E318+I318 &gt;= MAX((S318/30)*V318, S318*1.2), 0, CEILING( (MAX((S318/30)*V318, S318*1.2) - (E318+I318)) / J318, 1) * J318))</f>
        <v/>
      </c>
      <c r="V318" t="n">
        <v>22</v>
      </c>
      <c r="W318">
        <f>U318/J318</f>
        <v/>
      </c>
    </row>
    <row r="319">
      <c r="A319" t="inlineStr">
        <is>
          <t>BEBIDAS IVA</t>
        </is>
      </c>
      <c r="B319" t="n">
        <v>3</v>
      </c>
      <c r="C319" t="inlineStr">
        <is>
          <t>7503035407507</t>
        </is>
      </c>
      <c r="D319" t="inlineStr">
        <is>
          <t xml:space="preserve">AGUA GASIFICADA MANGO FRESA  FREELIFE 355 ML. </t>
        </is>
      </c>
      <c r="E319" t="n">
        <v>73</v>
      </c>
      <c r="F319" t="inlineStr">
        <is>
          <t>Automatico</t>
        </is>
      </c>
      <c r="G319" t="n">
        <v>1.85</v>
      </c>
      <c r="H319" t="n">
        <v>40</v>
      </c>
      <c r="I319" t="n">
        <v>36</v>
      </c>
      <c r="J319" t="n">
        <v>12</v>
      </c>
      <c r="K319" t="inlineStr">
        <is>
          <t>FREELIFE</t>
        </is>
      </c>
      <c r="L319" t="n">
        <v>0</v>
      </c>
      <c r="M319" t="n">
        <v>0</v>
      </c>
      <c r="N319" t="n">
        <v>0</v>
      </c>
      <c r="O319" t="n">
        <v>0</v>
      </c>
      <c r="P319" t="n">
        <v>846</v>
      </c>
      <c r="Q319" t="n">
        <v>226</v>
      </c>
      <c r="R319" t="n">
        <v>46</v>
      </c>
      <c r="S319" t="n">
        <v>48</v>
      </c>
      <c r="T319" t="n">
        <v>21</v>
      </c>
      <c r="U319">
        <f>IF(S319&lt;=0,0, IF( E319+I319 &gt;= MAX((S319/30)*V319, S319*1.2), 0, CEILING( (MAX((S319/30)*V319, S319*1.2) - (E319+I319)) / J319, 1) * J319))</f>
        <v/>
      </c>
      <c r="V319" t="n">
        <v>22</v>
      </c>
      <c r="W319">
        <f>U319/J319</f>
        <v/>
      </c>
    </row>
    <row r="320">
      <c r="A320" t="inlineStr">
        <is>
          <t>ABARROTES BASICOS</t>
        </is>
      </c>
      <c r="B320" t="n">
        <v>23</v>
      </c>
      <c r="C320" t="inlineStr">
        <is>
          <t>7501024800353</t>
        </is>
      </c>
      <c r="D320" t="inlineStr">
        <is>
          <t xml:space="preserve">PASTA PARA SOPA CODO NO. 1  YEMINA 500 GRS </t>
        </is>
      </c>
      <c r="E320" t="n">
        <v>73</v>
      </c>
      <c r="F320" t="inlineStr">
        <is>
          <t>Automatico</t>
        </is>
      </c>
      <c r="G320" t="n">
        <v>1.41</v>
      </c>
      <c r="H320" t="n">
        <v>51.77</v>
      </c>
      <c r="I320" t="n">
        <v>0</v>
      </c>
      <c r="J320" t="n">
        <v>20</v>
      </c>
      <c r="K320" t="inlineStr">
        <is>
          <t>YEMINA</t>
        </is>
      </c>
      <c r="L320" t="n">
        <v>0</v>
      </c>
      <c r="M320" t="n">
        <v>0</v>
      </c>
      <c r="N320" t="n">
        <v>0</v>
      </c>
      <c r="O320" t="n">
        <v>0</v>
      </c>
      <c r="P320" t="n">
        <v>639</v>
      </c>
      <c r="Q320" t="n">
        <v>444</v>
      </c>
      <c r="R320" t="n">
        <v>47</v>
      </c>
      <c r="S320" t="n">
        <v>47</v>
      </c>
      <c r="T320" t="n">
        <v>25</v>
      </c>
      <c r="U320">
        <f>IF(S320&lt;=0,0, IF( E320+I320 &gt;= MAX((S320/30)*V320, S320*1.2), 0, CEILING( (MAX((S320/30)*V320, S320*1.2) - (E320+I320)) / J320, 1) * J320))</f>
        <v/>
      </c>
      <c r="V320" t="n">
        <v>22</v>
      </c>
      <c r="W320">
        <f>U320/J320</f>
        <v/>
      </c>
    </row>
    <row r="321">
      <c r="A321" t="inlineStr">
        <is>
          <t>BEBIDAS</t>
        </is>
      </c>
      <c r="B321" t="n">
        <v>35</v>
      </c>
      <c r="C321" t="inlineStr">
        <is>
          <t>7501013104073</t>
        </is>
      </c>
      <c r="D321" t="inlineStr">
        <is>
          <t xml:space="preserve">BEBIDA CON JUGO MANZANA  JUMEX 960 ML. </t>
        </is>
      </c>
      <c r="E321" t="n">
        <v>74</v>
      </c>
      <c r="F321" t="inlineStr">
        <is>
          <t>Automatico</t>
        </is>
      </c>
      <c r="G321" t="n">
        <v>4.63</v>
      </c>
      <c r="H321" t="n">
        <v>16.41</v>
      </c>
      <c r="I321" t="n">
        <v>24</v>
      </c>
      <c r="J321" t="n">
        <v>12</v>
      </c>
      <c r="K321" t="inlineStr">
        <is>
          <t>JUMEX</t>
        </is>
      </c>
      <c r="L321" t="n">
        <v>2.017278617710582</v>
      </c>
      <c r="M321" t="n">
        <v>9.339999999999996</v>
      </c>
      <c r="N321" t="n">
        <v>0</v>
      </c>
      <c r="O321" t="n">
        <v>0</v>
      </c>
      <c r="P321" t="n">
        <v>1308</v>
      </c>
      <c r="Q321" t="n">
        <v>1110</v>
      </c>
      <c r="R321" t="n">
        <v>139</v>
      </c>
      <c r="S321" t="n">
        <v>151</v>
      </c>
      <c r="T321" t="n">
        <v>128</v>
      </c>
      <c r="U321">
        <f>IF(S321&lt;=0,0, IF( E321+I321 &gt;= MAX((S321/30)*V321, S321*1.2), 0, CEILING( (MAX((S321/30)*V321, S321*1.2) - (E321+I321)) / J321, 1) * J321))</f>
        <v/>
      </c>
      <c r="V321" t="n">
        <v>18</v>
      </c>
      <c r="W321">
        <f>U321/J321</f>
        <v/>
      </c>
    </row>
    <row r="322">
      <c r="A322" t="inlineStr">
        <is>
          <t>PANALES, HIGIENICOS Y DESECHABLES</t>
        </is>
      </c>
      <c r="B322" t="n">
        <v>95</v>
      </c>
      <c r="C322" t="inlineStr">
        <is>
          <t>7503020773709</t>
        </is>
      </c>
      <c r="D322" t="inlineStr">
        <is>
          <t xml:space="preserve">BOLSA PARA BASURA USO RUDO CHICA VITABAG 40 PZA </t>
        </is>
      </c>
      <c r="E322" t="n">
        <v>75</v>
      </c>
      <c r="F322" t="inlineStr">
        <is>
          <t>Automatico</t>
        </is>
      </c>
      <c r="G322" t="n">
        <v>0.92</v>
      </c>
      <c r="H322" t="n">
        <v>81.52</v>
      </c>
      <c r="I322" t="n">
        <v>24</v>
      </c>
      <c r="J322" t="n">
        <v>24</v>
      </c>
      <c r="K322" t="inlineStr">
        <is>
          <t>VITABAG</t>
        </is>
      </c>
      <c r="L322" t="n">
        <v>0</v>
      </c>
      <c r="M322" t="n">
        <v>0</v>
      </c>
      <c r="N322" t="n">
        <v>0</v>
      </c>
      <c r="O322" t="n">
        <v>0</v>
      </c>
      <c r="P322" t="n">
        <v>90</v>
      </c>
      <c r="Q322" t="n">
        <v>0</v>
      </c>
      <c r="R322" t="n">
        <v>6</v>
      </c>
      <c r="S322" t="n">
        <v>6</v>
      </c>
      <c r="T322" t="n">
        <v>0</v>
      </c>
      <c r="U322">
        <f>IF(S322&lt;=0,0, IF( E322+I322 &gt;= MAX((S322/30)*V322, S322*1.2), 0, CEILING( (MAX((S322/30)*V322, S322*1.2) - (E322+I322)) / J322, 1) * J322))</f>
        <v/>
      </c>
      <c r="V322" t="n">
        <v>22</v>
      </c>
      <c r="W322">
        <f>U322/J322</f>
        <v/>
      </c>
    </row>
    <row r="323">
      <c r="A323" t="inlineStr">
        <is>
          <t>CONSERVAS</t>
        </is>
      </c>
      <c r="B323" t="n">
        <v>143</v>
      </c>
      <c r="C323" t="inlineStr">
        <is>
          <t>7501041419989</t>
        </is>
      </c>
      <c r="D323" t="inlineStr">
        <is>
          <t xml:space="preserve">ATUN EN AGUA  TUNY 180 GRS </t>
        </is>
      </c>
      <c r="E323" t="n">
        <v>76</v>
      </c>
      <c r="F323" t="inlineStr">
        <is>
          <t>Automatico</t>
        </is>
      </c>
      <c r="G323" t="n">
        <v>2.9</v>
      </c>
      <c r="H323" t="n">
        <v>26.2</v>
      </c>
      <c r="I323" t="n">
        <v>120</v>
      </c>
      <c r="J323" t="n">
        <v>24</v>
      </c>
      <c r="K323" t="inlineStr">
        <is>
          <t>TUNY</t>
        </is>
      </c>
      <c r="L323" t="n">
        <v>0</v>
      </c>
      <c r="M323" t="n">
        <v>0</v>
      </c>
      <c r="N323" t="n">
        <v>0</v>
      </c>
      <c r="O323" t="n">
        <v>0</v>
      </c>
      <c r="P323" t="n">
        <v>1647</v>
      </c>
      <c r="Q323" t="n">
        <v>1443</v>
      </c>
      <c r="R323" t="n">
        <v>100</v>
      </c>
      <c r="S323" t="n">
        <v>100</v>
      </c>
      <c r="T323" t="n">
        <v>76</v>
      </c>
      <c r="U323">
        <f>IF(S323&lt;=0,0, IF( E323+I323 &gt;= MAX((S323/30)*V323, S323*1.2), 0, CEILING( (MAX((S323/30)*V323, S323*1.2) - (E323+I323)) / J323, 1) * J323))</f>
        <v/>
      </c>
      <c r="V323" t="n">
        <v>22</v>
      </c>
      <c r="W323">
        <f>U323/J323</f>
        <v/>
      </c>
    </row>
    <row r="324">
      <c r="A324" t="inlineStr">
        <is>
          <t>ABARROTES BASICOS</t>
        </is>
      </c>
      <c r="B324" t="n">
        <v>23</v>
      </c>
      <c r="C324" t="inlineStr">
        <is>
          <t>7707211632169</t>
        </is>
      </c>
      <c r="D324" t="inlineStr">
        <is>
          <t xml:space="preserve">CAFE SOLUBLE LIOFILIZADO VANICANELA  JUAN VALDEZ 95 GRS </t>
        </is>
      </c>
      <c r="E324" t="n">
        <v>77</v>
      </c>
      <c r="F324" t="inlineStr">
        <is>
          <t>Automatico</t>
        </is>
      </c>
      <c r="G324" t="n">
        <v>1.48</v>
      </c>
      <c r="H324" t="n">
        <v>53.37</v>
      </c>
      <c r="I324" t="n">
        <v>24</v>
      </c>
      <c r="J324" t="n">
        <v>12</v>
      </c>
      <c r="K324" t="inlineStr">
        <is>
          <t>JUAN VALDEZ</t>
        </is>
      </c>
      <c r="L324" t="n">
        <v>0</v>
      </c>
      <c r="M324" t="n">
        <v>0</v>
      </c>
      <c r="N324" t="n">
        <v>0</v>
      </c>
      <c r="O324" t="n">
        <v>0</v>
      </c>
      <c r="P324" t="n">
        <v>279</v>
      </c>
      <c r="Q324" t="n">
        <v>222</v>
      </c>
      <c r="R324" t="n">
        <v>35</v>
      </c>
      <c r="S324" t="n">
        <v>41</v>
      </c>
      <c r="T324" t="n">
        <v>26</v>
      </c>
      <c r="U324">
        <f>IF(S324&lt;=0,0, IF( E324+I324 &gt;= MAX((S324/30)*V324, S324*1.2), 0, CEILING( (MAX((S324/30)*V324, S324*1.2) - (E324+I324)) / J324, 1) * J324))</f>
        <v/>
      </c>
      <c r="V324" t="n">
        <v>22</v>
      </c>
      <c r="W324">
        <f>U324/J324</f>
        <v/>
      </c>
    </row>
    <row r="325">
      <c r="A325" t="inlineStr">
        <is>
          <t>CONSERVAS</t>
        </is>
      </c>
      <c r="B325" t="n">
        <v>143</v>
      </c>
      <c r="C325" t="inlineStr">
        <is>
          <t>7501071307768</t>
        </is>
      </c>
      <c r="D325" t="inlineStr">
        <is>
          <t xml:space="preserve">FRIJOLES REFRITOS CON CHORIZO  ISADORA 430 GRS </t>
        </is>
      </c>
      <c r="E325" t="n">
        <v>77</v>
      </c>
      <c r="F325" t="inlineStr">
        <is>
          <t>Automatico</t>
        </is>
      </c>
      <c r="G325" t="n">
        <v>2.93</v>
      </c>
      <c r="H325" t="n">
        <v>26.27</v>
      </c>
      <c r="I325" t="n">
        <v>36</v>
      </c>
      <c r="J325" t="n">
        <v>12</v>
      </c>
      <c r="K325" t="inlineStr">
        <is>
          <t>ISADORA</t>
        </is>
      </c>
      <c r="L325" t="n">
        <v>0</v>
      </c>
      <c r="M325" t="n">
        <v>0</v>
      </c>
      <c r="N325" t="n">
        <v>0</v>
      </c>
      <c r="O325" t="n">
        <v>0</v>
      </c>
      <c r="P325" t="n">
        <v>760</v>
      </c>
      <c r="Q325" t="n">
        <v>927</v>
      </c>
      <c r="R325" t="n">
        <v>79</v>
      </c>
      <c r="S325" t="n">
        <v>79</v>
      </c>
      <c r="T325" t="n">
        <v>101</v>
      </c>
      <c r="U325">
        <f>IF(S325&lt;=0,0, IF( E325+I325 &gt;= MAX((S325/30)*V325, S325*1.2), 0, CEILING( (MAX((S325/30)*V325, S325*1.2) - (E325+I325)) / J325, 1) * J325))</f>
        <v/>
      </c>
      <c r="V325" t="n">
        <v>22</v>
      </c>
      <c r="W325">
        <f>U325/J325</f>
        <v/>
      </c>
    </row>
    <row r="326">
      <c r="A326" t="inlineStr">
        <is>
          <t>CEREALES, AVENAS Y BARRAS IEPS</t>
        </is>
      </c>
      <c r="B326" t="n">
        <v>402</v>
      </c>
      <c r="C326" t="inlineStr">
        <is>
          <t>16000135437</t>
        </is>
      </c>
      <c r="D326" t="inlineStr">
        <is>
          <t xml:space="preserve">CEREAL AVENA INTEGRAL CON MALVAVISCO  NESTLE 297 GRS </t>
        </is>
      </c>
      <c r="E326" t="n">
        <v>77</v>
      </c>
      <c r="F326" t="inlineStr">
        <is>
          <t>Automatico</t>
        </is>
      </c>
      <c r="G326" t="n">
        <v>3.01</v>
      </c>
      <c r="H326" t="n">
        <v>25.58</v>
      </c>
      <c r="I326" t="n">
        <v>12</v>
      </c>
      <c r="J326" t="n">
        <v>12</v>
      </c>
      <c r="K326" t="inlineStr">
        <is>
          <t>NESTLE</t>
        </is>
      </c>
      <c r="L326" t="n">
        <v>0</v>
      </c>
      <c r="M326" t="n">
        <v>0</v>
      </c>
      <c r="N326" t="n">
        <v>0</v>
      </c>
      <c r="O326" t="n">
        <v>0</v>
      </c>
      <c r="P326" t="n">
        <v>652</v>
      </c>
      <c r="Q326" t="n">
        <v>382</v>
      </c>
      <c r="R326" t="n">
        <v>91</v>
      </c>
      <c r="S326" t="n">
        <v>91</v>
      </c>
      <c r="T326" t="n">
        <v>69</v>
      </c>
      <c r="U326">
        <f>IF(S326&lt;=0,0, IF( E326+I326 &gt;= MAX((S326/30)*V326, S326*1.2), 0, CEILING( (MAX((S326/30)*V326, S326*1.2) - (E326+I326)) / J326, 1) * J326))</f>
        <v/>
      </c>
      <c r="V326" t="n">
        <v>22</v>
      </c>
      <c r="W326">
        <f>U326/J326</f>
        <v/>
      </c>
    </row>
    <row r="327">
      <c r="A327" t="inlineStr">
        <is>
          <t>ASEO Y LIMPIEZA DEL HOGAR</t>
        </is>
      </c>
      <c r="B327" t="n">
        <v>6</v>
      </c>
      <c r="C327" t="inlineStr">
        <is>
          <t>99176263982</t>
        </is>
      </c>
      <c r="D327" t="inlineStr">
        <is>
          <t xml:space="preserve">DETERGENTE LAVATRASTES PASTA LIMA LIMON AXION 425 GRS </t>
        </is>
      </c>
      <c r="E327" t="n">
        <v>77</v>
      </c>
      <c r="F327" t="inlineStr">
        <is>
          <t>Automatico</t>
        </is>
      </c>
      <c r="G327" t="n">
        <v>2.44</v>
      </c>
      <c r="H327" t="n">
        <v>31.55</v>
      </c>
      <c r="I327" t="n">
        <v>0</v>
      </c>
      <c r="J327" t="n">
        <v>24</v>
      </c>
      <c r="K327" t="inlineStr">
        <is>
          <t>AXION</t>
        </is>
      </c>
      <c r="L327" t="n">
        <v>0</v>
      </c>
      <c r="M327" t="n">
        <v>0</v>
      </c>
      <c r="N327" t="n">
        <v>0</v>
      </c>
      <c r="O327" t="n">
        <v>0</v>
      </c>
      <c r="P327" t="n">
        <v>684</v>
      </c>
      <c r="Q327" t="n">
        <v>620</v>
      </c>
      <c r="R327" t="n">
        <v>63</v>
      </c>
      <c r="S327" t="n">
        <v>63</v>
      </c>
      <c r="T327" t="n">
        <v>43</v>
      </c>
      <c r="U327">
        <f>IF(S327&lt;=0,0, IF( E327+I327 &gt;= MAX((S327/30)*V327, S327*1.2), 0, CEILING( (MAX((S327/30)*V327, S327*1.2) - (E327+I327)) / J327, 1) * J327))</f>
        <v/>
      </c>
      <c r="V327" t="n">
        <v>18</v>
      </c>
      <c r="W327">
        <f>U327/J327</f>
        <v/>
      </c>
    </row>
    <row r="328">
      <c r="A328" t="inlineStr">
        <is>
          <t>ABA. NO COMESTIBLES MP IVA</t>
        </is>
      </c>
      <c r="B328" t="n">
        <v>21</v>
      </c>
      <c r="C328" t="inlineStr">
        <is>
          <t>7501010777881</t>
        </is>
      </c>
      <c r="D328" t="inlineStr">
        <is>
          <t xml:space="preserve">LIMPIADOR MULTIUSOS PINO KE PRECIO 1 LT. </t>
        </is>
      </c>
      <c r="E328" t="n">
        <v>78</v>
      </c>
      <c r="F328" t="inlineStr">
        <is>
          <t>Automatico</t>
        </is>
      </c>
      <c r="G328" t="n">
        <v>0.97</v>
      </c>
      <c r="H328" t="n">
        <v>81.44</v>
      </c>
      <c r="I328" t="n">
        <v>72</v>
      </c>
      <c r="J328" t="n">
        <v>12</v>
      </c>
      <c r="K328" t="inlineStr">
        <is>
          <t>KE PRECIO</t>
        </is>
      </c>
      <c r="L328" t="n">
        <v>0</v>
      </c>
      <c r="M328" t="n">
        <v>0</v>
      </c>
      <c r="N328" t="n">
        <v>0</v>
      </c>
      <c r="O328" t="n">
        <v>0</v>
      </c>
      <c r="P328" t="n">
        <v>329</v>
      </c>
      <c r="Q328" t="n">
        <v>399</v>
      </c>
      <c r="R328" t="n">
        <v>30</v>
      </c>
      <c r="S328" t="n">
        <v>30</v>
      </c>
      <c r="T328" t="n">
        <v>29</v>
      </c>
      <c r="U328">
        <f>IF(S328&lt;=0,0, IF( E328+I328 &gt;= MAX((S328/30)*V328, S328*1.2), 0, CEILING( (MAX((S328/30)*V328, S328*1.2) - (E328+I328)) / J328, 1) * J328))</f>
        <v/>
      </c>
      <c r="V328" t="n">
        <v>32</v>
      </c>
      <c r="W328">
        <f>U328/J328</f>
        <v/>
      </c>
    </row>
    <row r="329">
      <c r="A329" t="inlineStr">
        <is>
          <t>PANALES, HIGIENICOS Y DESECHABLES</t>
        </is>
      </c>
      <c r="B329" t="n">
        <v>95</v>
      </c>
      <c r="C329" t="inlineStr">
        <is>
          <t>7501032990053</t>
        </is>
      </c>
      <c r="D329" t="inlineStr">
        <is>
          <t xml:space="preserve">BOLSA PARA ALIMENTOS SANDWICH  ZIPLOC 50 PZA </t>
        </is>
      </c>
      <c r="E329" t="n">
        <v>78</v>
      </c>
      <c r="F329" t="inlineStr">
        <is>
          <t>Automatico</t>
        </is>
      </c>
      <c r="G329" t="n">
        <v>1.66</v>
      </c>
      <c r="H329" t="n">
        <v>46.98</v>
      </c>
      <c r="I329" t="n">
        <v>36</v>
      </c>
      <c r="J329" t="n">
        <v>12</v>
      </c>
      <c r="K329" t="inlineStr">
        <is>
          <t>ZIPLOC</t>
        </is>
      </c>
      <c r="L329" t="n">
        <v>0</v>
      </c>
      <c r="M329" t="n">
        <v>0</v>
      </c>
      <c r="N329" t="n">
        <v>0</v>
      </c>
      <c r="O329" t="n">
        <v>0</v>
      </c>
      <c r="P329" t="n">
        <v>564</v>
      </c>
      <c r="Q329" t="n">
        <v>567</v>
      </c>
      <c r="R329" t="n">
        <v>45</v>
      </c>
      <c r="S329" t="n">
        <v>45</v>
      </c>
      <c r="T329" t="n">
        <v>30</v>
      </c>
      <c r="U329">
        <f>IF(S329&lt;=0,0, IF( E329+I329 &gt;= MAX((S329/30)*V329, S329*1.2), 0, CEILING( (MAX((S329/30)*V329, S329*1.2) - (E329+I329)) / J329, 1) * J329))</f>
        <v/>
      </c>
      <c r="V329" t="n">
        <v>22</v>
      </c>
      <c r="W329">
        <f>U329/J329</f>
        <v/>
      </c>
    </row>
    <row r="330">
      <c r="A330" t="inlineStr">
        <is>
          <t>CONSERVAS</t>
        </is>
      </c>
      <c r="B330" t="n">
        <v>143</v>
      </c>
      <c r="C330" t="inlineStr">
        <is>
          <t>7501041418111</t>
        </is>
      </c>
      <c r="D330" t="inlineStr">
        <is>
          <t xml:space="preserve">LOMO DE ATUN A LAS FINAS HIERBAS GOURMET  TUNY 75 GRS </t>
        </is>
      </c>
      <c r="E330" t="n">
        <v>79</v>
      </c>
      <c r="F330" t="inlineStr">
        <is>
          <t>Automatico</t>
        </is>
      </c>
      <c r="G330" t="n">
        <v>2.44</v>
      </c>
      <c r="H330" t="n">
        <v>32.37</v>
      </c>
      <c r="I330" t="n">
        <v>144</v>
      </c>
      <c r="J330" t="n">
        <v>24</v>
      </c>
      <c r="K330" t="inlineStr">
        <is>
          <t>TUNY</t>
        </is>
      </c>
      <c r="L330" t="n">
        <v>0</v>
      </c>
      <c r="M330" t="n">
        <v>0</v>
      </c>
      <c r="N330" t="n">
        <v>0</v>
      </c>
      <c r="O330" t="n">
        <v>0</v>
      </c>
      <c r="P330" t="n">
        <v>1150</v>
      </c>
      <c r="Q330" t="n">
        <v>1037</v>
      </c>
      <c r="R330" t="n">
        <v>53</v>
      </c>
      <c r="S330" t="n">
        <v>59</v>
      </c>
      <c r="T330" t="n">
        <v>101</v>
      </c>
      <c r="U330">
        <f>IF(S330&lt;=0,0, IF( E330+I330 &gt;= MAX((S330/30)*V330, S330*1.2), 0, CEILING( (MAX((S330/30)*V330, S330*1.2) - (E330+I330)) / J330, 1) * J330))</f>
        <v/>
      </c>
      <c r="V330" t="n">
        <v>22</v>
      </c>
      <c r="W330">
        <f>U330/J330</f>
        <v/>
      </c>
    </row>
    <row r="331">
      <c r="A331" t="inlineStr">
        <is>
          <t>BEBIDAS IVA</t>
        </is>
      </c>
      <c r="B331" t="n">
        <v>3</v>
      </c>
      <c r="C331" t="inlineStr">
        <is>
          <t>7501073840355</t>
        </is>
      </c>
      <c r="D331" t="inlineStr">
        <is>
          <t xml:space="preserve">AGUA MINERAL SABOR NARANJADA LIGHT  PEÑAFIEL 600 ML. </t>
        </is>
      </c>
      <c r="E331" t="n">
        <v>80</v>
      </c>
      <c r="F331" t="inlineStr">
        <is>
          <t>Automatico</t>
        </is>
      </c>
      <c r="G331" t="n">
        <v>6.97</v>
      </c>
      <c r="H331" t="n">
        <v>12.05</v>
      </c>
      <c r="I331" t="n">
        <v>36</v>
      </c>
      <c r="J331" t="n">
        <v>6</v>
      </c>
      <c r="K331" t="inlineStr">
        <is>
          <t>PE¿AFIEL</t>
        </is>
      </c>
      <c r="L331" t="n">
        <v>6.522238163558105</v>
      </c>
      <c r="M331" t="n">
        <v>45.45999999999999</v>
      </c>
      <c r="N331" t="n">
        <v>1.357245337159252</v>
      </c>
      <c r="O331" t="n">
        <v>9.459999999999988</v>
      </c>
      <c r="P331" t="n">
        <v>2627</v>
      </c>
      <c r="Q331" t="n">
        <v>2606</v>
      </c>
      <c r="R331" t="n">
        <v>196</v>
      </c>
      <c r="S331" t="n">
        <v>208</v>
      </c>
      <c r="T331" t="n">
        <v>194</v>
      </c>
      <c r="U331">
        <f>IF(S331&lt;=0,0, IF( E331+I331 &gt;= MAX((S331/30)*V331, S331*1.2), 0, CEILING( (MAX((S331/30)*V331, S331*1.2) - (E331+I331)) / J331, 1) * J331))</f>
        <v/>
      </c>
      <c r="V331" t="n">
        <v>18</v>
      </c>
      <c r="W331">
        <f>U331/J331</f>
        <v/>
      </c>
    </row>
    <row r="332">
      <c r="A332" t="inlineStr">
        <is>
          <t>CONSERVAS</t>
        </is>
      </c>
      <c r="B332" t="n">
        <v>143</v>
      </c>
      <c r="C332" t="inlineStr">
        <is>
          <t>8410667020174</t>
        </is>
      </c>
      <c r="D332" t="inlineStr">
        <is>
          <t xml:space="preserve">ACEITUNAS RELLENA DE JAMON IBERICO  JOLCA 300 GRS </t>
        </is>
      </c>
      <c r="E332" t="n">
        <v>81</v>
      </c>
      <c r="F332" t="inlineStr">
        <is>
          <t>Automatico</t>
        </is>
      </c>
      <c r="G332" t="n">
        <v>1.43</v>
      </c>
      <c r="H332" t="n">
        <v>57.34</v>
      </c>
      <c r="I332" t="n">
        <v>12</v>
      </c>
      <c r="J332" t="n">
        <v>12</v>
      </c>
      <c r="K332" t="inlineStr">
        <is>
          <t>JOLCA</t>
        </is>
      </c>
      <c r="L332" t="n">
        <v>0</v>
      </c>
      <c r="M332" t="n">
        <v>0</v>
      </c>
      <c r="N332" t="n">
        <v>0</v>
      </c>
      <c r="O332" t="n">
        <v>0</v>
      </c>
      <c r="P332" t="n">
        <v>156</v>
      </c>
      <c r="Q332" t="n">
        <v>147</v>
      </c>
      <c r="R332" t="n">
        <v>25</v>
      </c>
      <c r="S332" t="n">
        <v>26</v>
      </c>
      <c r="T332" t="n">
        <v>30</v>
      </c>
      <c r="U332">
        <f>IF(S332&lt;=0,0, IF( E332+I332 &gt;= MAX((S332/30)*V332, S332*1.2), 0, CEILING( (MAX((S332/30)*V332, S332*1.2) - (E332+I332)) / J332, 1) * J332))</f>
        <v/>
      </c>
      <c r="V332" t="n">
        <v>22</v>
      </c>
      <c r="W332">
        <f>U332/J332</f>
        <v/>
      </c>
    </row>
    <row r="333">
      <c r="A333" t="inlineStr">
        <is>
          <t>CEREALES, AVENAS Y BARRAS IEPS</t>
        </is>
      </c>
      <c r="B333" t="n">
        <v>402</v>
      </c>
      <c r="C333" t="inlineStr">
        <is>
          <t>7506475101158</t>
        </is>
      </c>
      <c r="D333" t="inlineStr">
        <is>
          <t xml:space="preserve">CEREAL MULTIGRANOS AVENA  NESTLE 420 GRS </t>
        </is>
      </c>
      <c r="E333" t="n">
        <v>81</v>
      </c>
      <c r="F333" t="inlineStr">
        <is>
          <t>Automatico</t>
        </is>
      </c>
      <c r="G333" t="n">
        <v>2.16</v>
      </c>
      <c r="H333" t="n">
        <v>37.96</v>
      </c>
      <c r="I333" t="n">
        <v>42</v>
      </c>
      <c r="J333" t="n">
        <v>14</v>
      </c>
      <c r="K333" t="inlineStr">
        <is>
          <t>NESTLE</t>
        </is>
      </c>
      <c r="L333" t="n">
        <v>0</v>
      </c>
      <c r="M333" t="n">
        <v>0</v>
      </c>
      <c r="N333" t="n">
        <v>0</v>
      </c>
      <c r="O333" t="n">
        <v>0</v>
      </c>
      <c r="P333" t="n">
        <v>480</v>
      </c>
      <c r="Q333" t="n">
        <v>517</v>
      </c>
      <c r="R333" t="n">
        <v>44</v>
      </c>
      <c r="S333" t="n">
        <v>50</v>
      </c>
      <c r="T333" t="n">
        <v>41</v>
      </c>
      <c r="U333">
        <f>IF(S333&lt;=0,0, IF( E333+I333 &gt;= MAX((S333/30)*V333, S333*1.2), 0, CEILING( (MAX((S333/30)*V333, S333*1.2) - (E333+I333)) / J333, 1) * J333))</f>
        <v/>
      </c>
      <c r="V333" t="n">
        <v>22</v>
      </c>
      <c r="W333">
        <f>U333/J333</f>
        <v/>
      </c>
    </row>
    <row r="334">
      <c r="A334" t="inlineStr">
        <is>
          <t>DULCERIA IEPS</t>
        </is>
      </c>
      <c r="B334" t="n">
        <v>420</v>
      </c>
      <c r="C334" t="inlineStr">
        <is>
          <t>7502247683099</t>
        </is>
      </c>
      <c r="D334" t="inlineStr">
        <is>
          <t xml:space="preserve">CHOCOLATE CON LECHE  LINDT 168 GRS </t>
        </is>
      </c>
      <c r="E334" t="n">
        <v>81</v>
      </c>
      <c r="F334" t="inlineStr">
        <is>
          <t>Automatico</t>
        </is>
      </c>
      <c r="G334" t="n">
        <v>0.65</v>
      </c>
      <c r="H334" t="n">
        <v>126.15</v>
      </c>
      <c r="I334" t="n">
        <v>48</v>
      </c>
      <c r="J334" t="n">
        <v>12</v>
      </c>
      <c r="K334" t="inlineStr">
        <is>
          <t>LINDT</t>
        </is>
      </c>
      <c r="L334" t="n">
        <v>0</v>
      </c>
      <c r="M334" t="n">
        <v>0</v>
      </c>
      <c r="N334" t="n">
        <v>0</v>
      </c>
      <c r="O334" t="n">
        <v>0</v>
      </c>
      <c r="P334" t="n">
        <v>91</v>
      </c>
      <c r="Q334" t="n">
        <v>107</v>
      </c>
      <c r="R334" t="n">
        <v>23</v>
      </c>
      <c r="S334" t="n">
        <v>24</v>
      </c>
      <c r="T334" t="n">
        <v>17</v>
      </c>
      <c r="U334">
        <f>IF(S334&lt;=0,0, IF( E334+I334 &gt;= MAX((S334/30)*V334, S334*1.2), 0, CEILING( (MAX((S334/30)*V334, S334*1.2) - (E334+I334)) / J334, 1) * J334))</f>
        <v/>
      </c>
      <c r="V334" t="n">
        <v>22</v>
      </c>
      <c r="W334">
        <f>U334/J334</f>
        <v/>
      </c>
    </row>
    <row r="335">
      <c r="A335" t="inlineStr">
        <is>
          <t>ABA. NO COMESTIBLES MP IVA</t>
        </is>
      </c>
      <c r="B335" t="n">
        <v>21</v>
      </c>
      <c r="C335" t="inlineStr">
        <is>
          <t>7501010777867</t>
        </is>
      </c>
      <c r="D335" t="inlineStr">
        <is>
          <t xml:space="preserve">LIMPIADOR MULTIUSOS MAR FRESCO KE PRECIO 1 LT. </t>
        </is>
      </c>
      <c r="E335" t="n">
        <v>82</v>
      </c>
      <c r="F335" t="inlineStr">
        <is>
          <t>Automatico</t>
        </is>
      </c>
      <c r="G335" t="n">
        <v>0.86</v>
      </c>
      <c r="H335" t="n">
        <v>97.67</v>
      </c>
      <c r="I335" t="n">
        <v>48</v>
      </c>
      <c r="J335" t="n">
        <v>12</v>
      </c>
      <c r="K335" t="inlineStr">
        <is>
          <t>KE PRECIO</t>
        </is>
      </c>
      <c r="L335" t="n">
        <v>0</v>
      </c>
      <c r="M335" t="n">
        <v>0</v>
      </c>
      <c r="N335" t="n">
        <v>0</v>
      </c>
      <c r="O335" t="n">
        <v>0</v>
      </c>
      <c r="P335" t="n">
        <v>221</v>
      </c>
      <c r="Q335" t="n">
        <v>369</v>
      </c>
      <c r="R335" t="n">
        <v>14</v>
      </c>
      <c r="S335" t="n">
        <v>16</v>
      </c>
      <c r="T335" t="n">
        <v>24</v>
      </c>
      <c r="U335">
        <f>IF(S335&lt;=0,0, IF( E335+I335 &gt;= MAX((S335/30)*V335, S335*1.2), 0, CEILING( (MAX((S335/30)*V335, S335*1.2) - (E335+I335)) / J335, 1) * J335))</f>
        <v/>
      </c>
      <c r="V335" t="n">
        <v>32</v>
      </c>
      <c r="W335">
        <f>U335/J335</f>
        <v/>
      </c>
    </row>
    <row r="336">
      <c r="A336" t="inlineStr">
        <is>
          <t>ABARROTES BASICOS</t>
        </is>
      </c>
      <c r="B336" t="n">
        <v>23</v>
      </c>
      <c r="C336" t="inlineStr">
        <is>
          <t>7501005117708</t>
        </is>
      </c>
      <c r="D336" t="inlineStr">
        <is>
          <t xml:space="preserve">SOPA DE PASTA INSTANTANEA ESTRELLAS KNORR 115 GRS </t>
        </is>
      </c>
      <c r="E336" t="n">
        <v>82</v>
      </c>
      <c r="F336" t="inlineStr">
        <is>
          <t>Automatico</t>
        </is>
      </c>
      <c r="G336" t="n">
        <v>4.82</v>
      </c>
      <c r="H336" t="n">
        <v>17.84</v>
      </c>
      <c r="I336" t="n">
        <v>24</v>
      </c>
      <c r="J336" t="n">
        <v>24</v>
      </c>
      <c r="K336" t="inlineStr">
        <is>
          <t>KNORR</t>
        </is>
      </c>
      <c r="L336" t="n">
        <v>0.9875518672199171</v>
      </c>
      <c r="M336" t="n">
        <v>4.760000000000001</v>
      </c>
      <c r="N336" t="n">
        <v>0</v>
      </c>
      <c r="O336" t="n">
        <v>0</v>
      </c>
      <c r="P336" t="n">
        <v>1952</v>
      </c>
      <c r="Q336" t="n">
        <v>1365</v>
      </c>
      <c r="R336" t="n">
        <v>174</v>
      </c>
      <c r="S336" t="n">
        <v>184</v>
      </c>
      <c r="T336" t="n">
        <v>123</v>
      </c>
      <c r="U336">
        <f>IF(S336&lt;=0,0, IF( E336+I336 &gt;= MAX((S336/30)*V336, S336*1.2), 0, CEILING( (MAX((S336/30)*V336, S336*1.2) - (E336+I336)) / J336, 1) * J336))</f>
        <v/>
      </c>
      <c r="V336" t="n">
        <v>18</v>
      </c>
      <c r="W336">
        <f>U336/J336</f>
        <v/>
      </c>
    </row>
    <row r="337">
      <c r="A337" t="inlineStr">
        <is>
          <t>DULCERIA IEPS</t>
        </is>
      </c>
      <c r="B337" t="n">
        <v>420</v>
      </c>
      <c r="C337" t="inlineStr">
        <is>
          <t>7622201050757</t>
        </is>
      </c>
      <c r="D337" t="inlineStr">
        <is>
          <t xml:space="preserve">BARRA DE CHCOLATE CON CARAMELO  MILKA 100 GRS </t>
        </is>
      </c>
      <c r="E337" t="n">
        <v>83</v>
      </c>
      <c r="F337" t="inlineStr">
        <is>
          <t>Automatico</t>
        </is>
      </c>
      <c r="G337" t="n">
        <v>3.13</v>
      </c>
      <c r="H337" t="n">
        <v>26.51</v>
      </c>
      <c r="I337" t="n">
        <v>46</v>
      </c>
      <c r="J337" t="n">
        <v>23</v>
      </c>
      <c r="K337" t="inlineStr">
        <is>
          <t>MILKA</t>
        </is>
      </c>
      <c r="L337" t="n">
        <v>0</v>
      </c>
      <c r="M337" t="n">
        <v>0</v>
      </c>
      <c r="N337" t="n">
        <v>0</v>
      </c>
      <c r="O337" t="n">
        <v>0</v>
      </c>
      <c r="P337" t="n">
        <v>588</v>
      </c>
      <c r="Q337" t="n">
        <v>318</v>
      </c>
      <c r="R337" t="n">
        <v>71</v>
      </c>
      <c r="S337" t="n">
        <v>72</v>
      </c>
      <c r="T337" t="n">
        <v>78</v>
      </c>
      <c r="U337">
        <f>IF(S337&lt;=0,0, IF( E337+I337 &gt;= MAX((S337/30)*V337, S337*1.2), 0, CEILING( (MAX((S337/30)*V337, S337*1.2) - (E337+I337)) / J337, 1) * J337))</f>
        <v/>
      </c>
      <c r="V337" t="n">
        <v>22</v>
      </c>
      <c r="W337">
        <f>U337/J337</f>
        <v/>
      </c>
    </row>
    <row r="338">
      <c r="A338" t="inlineStr">
        <is>
          <t>ABARROTES BASICOS</t>
        </is>
      </c>
      <c r="B338" t="n">
        <v>23</v>
      </c>
      <c r="C338" t="inlineStr">
        <is>
          <t>8076809513081</t>
        </is>
      </c>
      <c r="D338" t="inlineStr">
        <is>
          <t xml:space="preserve">PASTA PARA SOPA LETRAS  BARILLA 200 GRS </t>
        </is>
      </c>
      <c r="E338" t="n">
        <v>85</v>
      </c>
      <c r="F338" t="inlineStr">
        <is>
          <t>Automatico</t>
        </is>
      </c>
      <c r="G338" t="n">
        <v>2.38</v>
      </c>
      <c r="H338" t="n">
        <v>35.71</v>
      </c>
      <c r="I338" t="n">
        <v>40</v>
      </c>
      <c r="J338" t="n">
        <v>40</v>
      </c>
      <c r="K338" t="inlineStr">
        <is>
          <t>BARILLA</t>
        </is>
      </c>
      <c r="L338" t="n">
        <v>0</v>
      </c>
      <c r="M338" t="n">
        <v>0</v>
      </c>
      <c r="N338" t="n">
        <v>0</v>
      </c>
      <c r="O338" t="n">
        <v>0</v>
      </c>
      <c r="P338" t="n">
        <v>582</v>
      </c>
      <c r="Q338" t="n">
        <v>410</v>
      </c>
      <c r="R338" t="n">
        <v>45</v>
      </c>
      <c r="S338" t="n">
        <v>47</v>
      </c>
      <c r="T338" t="n">
        <v>17</v>
      </c>
      <c r="U338">
        <f>IF(S338&lt;=0,0, IF( E338+I338 &gt;= MAX((S338/30)*V338, S338*1.2), 0, CEILING( (MAX((S338/30)*V338, S338*1.2) - (E338+I338)) / J338, 1) * J338))</f>
        <v/>
      </c>
      <c r="V338" t="n">
        <v>22</v>
      </c>
      <c r="W338">
        <f>U338/J338</f>
        <v/>
      </c>
    </row>
    <row r="339">
      <c r="A339" t="inlineStr">
        <is>
          <t>ASEO Y LIMPIEZA DEL HOGAR</t>
        </is>
      </c>
      <c r="B339" t="n">
        <v>6</v>
      </c>
      <c r="C339" t="inlineStr">
        <is>
          <t>7509546073651</t>
        </is>
      </c>
      <c r="D339" t="inlineStr">
        <is>
          <t xml:space="preserve">DETERGENTE LAVATRASTES LIMON AXION 1.4 LT. </t>
        </is>
      </c>
      <c r="E339" t="n">
        <v>85</v>
      </c>
      <c r="F339" t="inlineStr">
        <is>
          <t>Automatico</t>
        </is>
      </c>
      <c r="G339" t="n">
        <v>2.83</v>
      </c>
      <c r="H339" t="n">
        <v>31.44</v>
      </c>
      <c r="I339" t="n">
        <v>18</v>
      </c>
      <c r="J339" t="n">
        <v>6</v>
      </c>
      <c r="K339" t="inlineStr">
        <is>
          <t>AXION</t>
        </is>
      </c>
      <c r="L339" t="n">
        <v>0</v>
      </c>
      <c r="M339" t="n">
        <v>0</v>
      </c>
      <c r="N339" t="n">
        <v>0</v>
      </c>
      <c r="O339" t="n">
        <v>0</v>
      </c>
      <c r="P339" t="n">
        <v>1469</v>
      </c>
      <c r="Q339" t="n">
        <v>1557</v>
      </c>
      <c r="R339" t="n">
        <v>101</v>
      </c>
      <c r="S339" t="n">
        <v>103</v>
      </c>
      <c r="T339" t="n">
        <v>71</v>
      </c>
      <c r="U339">
        <f>IF(S339&lt;=0,0, IF( E339+I339 &gt;= MAX((S339/30)*V339, S339*1.2), 0, CEILING( (MAX((S339/30)*V339, S339*1.2) - (E339+I339)) / J339, 1) * J339))</f>
        <v/>
      </c>
      <c r="V339" t="n">
        <v>18</v>
      </c>
      <c r="W339">
        <f>U339/J339</f>
        <v/>
      </c>
    </row>
    <row r="340">
      <c r="A340" t="inlineStr">
        <is>
          <t>ASEO Y LIMPIEZA DEL HOGAR</t>
        </is>
      </c>
      <c r="B340" t="n">
        <v>6</v>
      </c>
      <c r="C340" t="inlineStr">
        <is>
          <t>7501032922788</t>
        </is>
      </c>
      <c r="D340" t="inlineStr">
        <is>
          <t xml:space="preserve">LIMPIADOR VIDRIOS RAIN  WINDEX 640 ML. </t>
        </is>
      </c>
      <c r="E340" t="n">
        <v>86</v>
      </c>
      <c r="F340" t="inlineStr">
        <is>
          <t>Automatico</t>
        </is>
      </c>
      <c r="G340" t="n">
        <v>0.61</v>
      </c>
      <c r="H340" t="n">
        <v>140.98</v>
      </c>
      <c r="I340" t="n">
        <v>0</v>
      </c>
      <c r="J340" t="n">
        <v>12</v>
      </c>
      <c r="K340" t="inlineStr">
        <is>
          <t>WINDEX</t>
        </is>
      </c>
      <c r="L340" t="n">
        <v>0</v>
      </c>
      <c r="M340" t="n">
        <v>0</v>
      </c>
      <c r="N340" t="n">
        <v>0</v>
      </c>
      <c r="O340" t="n">
        <v>0</v>
      </c>
      <c r="P340" t="n">
        <v>186</v>
      </c>
      <c r="Q340" t="n">
        <v>228</v>
      </c>
      <c r="R340" t="n">
        <v>6</v>
      </c>
      <c r="S340" t="n">
        <v>6</v>
      </c>
      <c r="T340" t="n">
        <v>16</v>
      </c>
      <c r="U340">
        <f>IF(S340&lt;=0,0, IF( E340+I340 &gt;= MAX((S340/30)*V340, S340*1.2), 0, CEILING( (MAX((S340/30)*V340, S340*1.2) - (E340+I340)) / J340, 1) * J340))</f>
        <v/>
      </c>
      <c r="V340" t="n">
        <v>22</v>
      </c>
      <c r="W340">
        <f>U340/J340</f>
        <v/>
      </c>
    </row>
    <row r="341">
      <c r="A341" t="inlineStr">
        <is>
          <t>DULCERIA IEPS</t>
        </is>
      </c>
      <c r="B341" t="n">
        <v>420</v>
      </c>
      <c r="C341" t="inlineStr">
        <is>
          <t>750208000301</t>
        </is>
      </c>
      <c r="D341" t="inlineStr">
        <is>
          <t xml:space="preserve">BUÑUELO BITES  NUESTRA CANASTA 100 GRS </t>
        </is>
      </c>
      <c r="E341" t="n">
        <v>86</v>
      </c>
      <c r="F341" t="inlineStr">
        <is>
          <t>Automatico</t>
        </is>
      </c>
      <c r="G341" t="n">
        <v>0.68</v>
      </c>
      <c r="H341" t="n">
        <v>126.47</v>
      </c>
      <c r="I341" t="n">
        <v>12</v>
      </c>
      <c r="J341" t="n">
        <v>12</v>
      </c>
      <c r="K341" t="inlineStr">
        <is>
          <t>NUESTRA CANASTA</t>
        </is>
      </c>
      <c r="L341" t="n">
        <v>0</v>
      </c>
      <c r="M341" t="n">
        <v>0</v>
      </c>
      <c r="N341" t="n">
        <v>0</v>
      </c>
      <c r="O341" t="n">
        <v>0</v>
      </c>
      <c r="P341" t="n">
        <v>319</v>
      </c>
      <c r="Q341" t="n">
        <v>347</v>
      </c>
      <c r="R341" t="n">
        <v>19</v>
      </c>
      <c r="S341" t="n">
        <v>19</v>
      </c>
      <c r="T341" t="n">
        <v>25</v>
      </c>
      <c r="U341">
        <f>IF(S341&lt;=0,0, IF( E341+I341 &gt;= MAX((S341/30)*V341, S341*1.2), 0, CEILING( (MAX((S341/30)*V341, S341*1.2) - (E341+I341)) / J341, 1) * J341))</f>
        <v/>
      </c>
      <c r="V341" t="n">
        <v>36</v>
      </c>
      <c r="W341">
        <f>U341/J341</f>
        <v/>
      </c>
    </row>
    <row r="342">
      <c r="A342" t="inlineStr">
        <is>
          <t>CONSERVAS</t>
        </is>
      </c>
      <c r="B342" t="n">
        <v>143</v>
      </c>
      <c r="C342" t="inlineStr">
        <is>
          <t>7501041418067</t>
        </is>
      </c>
      <c r="D342" t="inlineStr">
        <is>
          <t xml:space="preserve">LOMO DE ATUN AHUMADO EN ACEITE GOURMET  TUNY 75 GRS </t>
        </is>
      </c>
      <c r="E342" t="n">
        <v>87</v>
      </c>
      <c r="F342" t="inlineStr">
        <is>
          <t>Automatico</t>
        </is>
      </c>
      <c r="G342" t="n">
        <v>1.93</v>
      </c>
      <c r="H342" t="n">
        <v>45.07</v>
      </c>
      <c r="I342" t="n">
        <v>72</v>
      </c>
      <c r="J342" t="n">
        <v>24</v>
      </c>
      <c r="K342" t="inlineStr">
        <is>
          <t>TUNY</t>
        </is>
      </c>
      <c r="L342" t="n">
        <v>0</v>
      </c>
      <c r="M342" t="n">
        <v>0</v>
      </c>
      <c r="N342" t="n">
        <v>0</v>
      </c>
      <c r="O342" t="n">
        <v>0</v>
      </c>
      <c r="P342" t="n">
        <v>732</v>
      </c>
      <c r="Q342" t="n">
        <v>841</v>
      </c>
      <c r="R342" t="n">
        <v>27</v>
      </c>
      <c r="S342" t="n">
        <v>27</v>
      </c>
      <c r="T342" t="n">
        <v>72</v>
      </c>
      <c r="U342">
        <f>IF(S342&lt;=0,0, IF( E342+I342 &gt;= MAX((S342/30)*V342, S342*1.2), 0, CEILING( (MAX((S342/30)*V342, S342*1.2) - (E342+I342)) / J342, 1) * J342))</f>
        <v/>
      </c>
      <c r="V342" t="n">
        <v>22</v>
      </c>
      <c r="W342">
        <f>U342/J342</f>
        <v/>
      </c>
    </row>
    <row r="343">
      <c r="A343" t="inlineStr">
        <is>
          <t>ABA. NO COMESTIBLES MP IVA</t>
        </is>
      </c>
      <c r="B343" t="n">
        <v>21</v>
      </c>
      <c r="C343" t="inlineStr">
        <is>
          <t>7506409014233</t>
        </is>
      </c>
      <c r="D343" t="inlineStr">
        <is>
          <t xml:space="preserve">DETERGENTE LAVATRASTES LIQUIDO CITRICOS KE PRECIO 750 ML. </t>
        </is>
      </c>
      <c r="E343" t="n">
        <v>88</v>
      </c>
      <c r="F343" t="inlineStr">
        <is>
          <t>Automatico</t>
        </is>
      </c>
      <c r="G343" t="n">
        <v>0.82</v>
      </c>
      <c r="H343" t="n">
        <v>109.75</v>
      </c>
      <c r="I343" t="n">
        <v>60</v>
      </c>
      <c r="J343" t="n">
        <v>12</v>
      </c>
      <c r="K343" t="inlineStr">
        <is>
          <t>KE PRECIO</t>
        </is>
      </c>
      <c r="L343" t="n">
        <v>0</v>
      </c>
      <c r="M343" t="n">
        <v>0</v>
      </c>
      <c r="N343" t="n">
        <v>0</v>
      </c>
      <c r="O343" t="n">
        <v>0</v>
      </c>
      <c r="P343" t="n">
        <v>367</v>
      </c>
      <c r="Q343" t="n">
        <v>660</v>
      </c>
      <c r="R343" t="n">
        <v>45</v>
      </c>
      <c r="S343" t="n">
        <v>47</v>
      </c>
      <c r="T343" t="n">
        <v>55</v>
      </c>
      <c r="U343">
        <f>IF(S343&lt;=0,0, IF( E343+I343 &gt;= MAX((S343/30)*V343, S343*1.2), 0, CEILING( (MAX((S343/30)*V343, S343*1.2) - (E343+I343)) / J343, 1) * J343))</f>
        <v/>
      </c>
      <c r="V343" t="n">
        <v>32</v>
      </c>
      <c r="W343">
        <f>U343/J343</f>
        <v/>
      </c>
    </row>
    <row r="344">
      <c r="A344" t="inlineStr">
        <is>
          <t>CONSERVAS</t>
        </is>
      </c>
      <c r="B344" t="n">
        <v>143</v>
      </c>
      <c r="C344" t="inlineStr">
        <is>
          <t>7501023502371</t>
        </is>
      </c>
      <c r="D344" t="inlineStr">
        <is>
          <t xml:space="preserve">FRIJOLES REFRITOS BAYOS  CHATA 430 GRS </t>
        </is>
      </c>
      <c r="E344" t="n">
        <v>88</v>
      </c>
      <c r="F344" t="inlineStr">
        <is>
          <t>Automatico</t>
        </is>
      </c>
      <c r="G344" t="n">
        <v>2.95</v>
      </c>
      <c r="H344" t="n">
        <v>29.83</v>
      </c>
      <c r="I344" t="n">
        <v>60</v>
      </c>
      <c r="J344" t="n">
        <v>12</v>
      </c>
      <c r="K344" t="inlineStr">
        <is>
          <t>CHATA</t>
        </is>
      </c>
      <c r="L344" t="n">
        <v>0</v>
      </c>
      <c r="M344" t="n">
        <v>0</v>
      </c>
      <c r="N344" t="n">
        <v>0</v>
      </c>
      <c r="O344" t="n">
        <v>0</v>
      </c>
      <c r="P344" t="n">
        <v>780</v>
      </c>
      <c r="Q344" t="n">
        <v>652</v>
      </c>
      <c r="R344" t="n">
        <v>56</v>
      </c>
      <c r="S344" t="n">
        <v>65</v>
      </c>
      <c r="T344" t="n">
        <v>62</v>
      </c>
      <c r="U344">
        <f>IF(S344&lt;=0,0, IF( E344+I344 &gt;= MAX((S344/30)*V344, S344*1.2), 0, CEILING( (MAX((S344/30)*V344, S344*1.2) - (E344+I344)) / J344, 1) * J344))</f>
        <v/>
      </c>
      <c r="V344" t="n">
        <v>22</v>
      </c>
      <c r="W344">
        <f>U344/J344</f>
        <v/>
      </c>
    </row>
    <row r="345">
      <c r="A345" t="inlineStr">
        <is>
          <t>GALLETAS, PAN Y UNTABLES IEPS</t>
        </is>
      </c>
      <c r="B345" t="n">
        <v>410</v>
      </c>
      <c r="C345" t="inlineStr">
        <is>
          <t>7506205807589</t>
        </is>
      </c>
      <c r="D345" t="inlineStr">
        <is>
          <t xml:space="preserve">CHOCOLATE EN POLVO  CHOCOMILK 160 GRS </t>
        </is>
      </c>
      <c r="E345" t="n">
        <v>90</v>
      </c>
      <c r="F345" t="inlineStr">
        <is>
          <t>Automatico</t>
        </is>
      </c>
      <c r="G345" t="n">
        <v>0.92</v>
      </c>
      <c r="H345" t="n">
        <v>98.91</v>
      </c>
      <c r="I345" t="n">
        <v>45</v>
      </c>
      <c r="J345" t="n">
        <v>45</v>
      </c>
      <c r="K345" t="inlineStr">
        <is>
          <t>CHOCOMILK</t>
        </is>
      </c>
      <c r="L345" t="n">
        <v>0</v>
      </c>
      <c r="M345" t="n">
        <v>0</v>
      </c>
      <c r="N345" t="n">
        <v>0</v>
      </c>
      <c r="O345" t="n">
        <v>0</v>
      </c>
      <c r="P345" t="n">
        <v>388</v>
      </c>
      <c r="Q345" t="n">
        <v>422</v>
      </c>
      <c r="R345" t="n">
        <v>11</v>
      </c>
      <c r="S345" t="n">
        <v>12</v>
      </c>
      <c r="T345" t="n">
        <v>14</v>
      </c>
      <c r="U345">
        <f>IF(S345&lt;=0,0, IF( E345+I345 &gt;= MAX((S345/30)*V345, S345*1.2), 0, CEILING( (MAX((S345/30)*V345, S345*1.2) - (E345+I345)) / J345, 1) * J345))</f>
        <v/>
      </c>
      <c r="V345" t="n">
        <v>22</v>
      </c>
      <c r="W345">
        <f>U345/J345</f>
        <v/>
      </c>
    </row>
    <row r="346">
      <c r="A346" t="inlineStr">
        <is>
          <t>ABA. NO COMESTIBLES MP IVA</t>
        </is>
      </c>
      <c r="B346" t="n">
        <v>21</v>
      </c>
      <c r="C346" t="inlineStr">
        <is>
          <t>7506409014240</t>
        </is>
      </c>
      <c r="D346" t="inlineStr">
        <is>
          <t xml:space="preserve">DETERGENTE LAVATRASTES LIQUIDO ANTIBACTERIAL KE PRECIO 750 ML. </t>
        </is>
      </c>
      <c r="E346" t="n">
        <v>92</v>
      </c>
      <c r="F346" t="inlineStr">
        <is>
          <t>Automatico</t>
        </is>
      </c>
      <c r="G346" t="n">
        <v>1.43</v>
      </c>
      <c r="H346" t="n">
        <v>64.33</v>
      </c>
      <c r="I346" t="n">
        <v>0</v>
      </c>
      <c r="J346" t="n">
        <v>12</v>
      </c>
      <c r="K346" t="inlineStr">
        <is>
          <t>KE PRECIO</t>
        </is>
      </c>
      <c r="L346" t="n">
        <v>0</v>
      </c>
      <c r="M346" t="n">
        <v>0</v>
      </c>
      <c r="N346" t="n">
        <v>0</v>
      </c>
      <c r="O346" t="n">
        <v>0</v>
      </c>
      <c r="P346" t="n">
        <v>262</v>
      </c>
      <c r="Q346" t="n">
        <v>284</v>
      </c>
      <c r="R346" t="n">
        <v>40</v>
      </c>
      <c r="S346" t="n">
        <v>40</v>
      </c>
      <c r="T346" t="n">
        <v>15</v>
      </c>
      <c r="U346">
        <f>IF(S346&lt;=0,0, IF( E346+I346 &gt;= MAX((S346/30)*V346, S346*1.2), 0, CEILING( (MAX((S346/30)*V346, S346*1.2) - (E346+I346)) / J346, 1) * J346))</f>
        <v/>
      </c>
      <c r="V346" t="n">
        <v>32</v>
      </c>
      <c r="W346">
        <f>U346/J346</f>
        <v/>
      </c>
    </row>
    <row r="347">
      <c r="A347" t="inlineStr">
        <is>
          <t>ABA. NO COMESTIBLES MP IVA</t>
        </is>
      </c>
      <c r="B347" t="n">
        <v>21</v>
      </c>
      <c r="C347" t="inlineStr">
        <is>
          <t>7501010777874</t>
        </is>
      </c>
      <c r="D347" t="inlineStr">
        <is>
          <t xml:space="preserve">LIMPIADOR MULTIUSOS LIMON KE PRECIO 1 LT. </t>
        </is>
      </c>
      <c r="E347" t="n">
        <v>93</v>
      </c>
      <c r="F347" t="inlineStr">
        <is>
          <t>Automatico</t>
        </is>
      </c>
      <c r="G347" t="n">
        <v>0</v>
      </c>
      <c r="H347" t="n">
        <v>0</v>
      </c>
      <c r="I347" t="n">
        <v>48</v>
      </c>
      <c r="J347" t="n">
        <v>12</v>
      </c>
      <c r="K347" t="inlineStr">
        <is>
          <t>KE PRECIO</t>
        </is>
      </c>
      <c r="L347" t="n">
        <v>0</v>
      </c>
      <c r="M347" t="n">
        <v>0</v>
      </c>
      <c r="N347" t="n">
        <v>0</v>
      </c>
      <c r="O347" t="n">
        <v>0</v>
      </c>
      <c r="P347" t="n">
        <v>240</v>
      </c>
      <c r="Q347" t="n">
        <v>305</v>
      </c>
      <c r="R347" t="n">
        <v>13</v>
      </c>
      <c r="S347" t="n">
        <v>13</v>
      </c>
      <c r="T347" t="n">
        <v>9</v>
      </c>
      <c r="U347">
        <f>IF(S347&lt;=0,0, IF( E347+I347 &gt;= MAX((S347/30)*V347, S347*1.2), 0, CEILING( (MAX((S347/30)*V347, S347*1.2) - (E347+I347)) / J347, 1) * J347))</f>
        <v/>
      </c>
      <c r="V347" t="n">
        <v>32</v>
      </c>
      <c r="W347">
        <f>U347/J347</f>
        <v/>
      </c>
    </row>
    <row r="348">
      <c r="A348" t="inlineStr">
        <is>
          <t>ALIMENTO Y ACCESORIOS P/MASCOTA MP IVA</t>
        </is>
      </c>
      <c r="B348" t="n">
        <v>107</v>
      </c>
      <c r="C348" t="inlineStr">
        <is>
          <t>7506409024058</t>
        </is>
      </c>
      <c r="D348" t="inlineStr">
        <is>
          <t xml:space="preserve">CARNAZA NATURAL EN FORMA DE PALITOS COMBINADO PET S CLUB 24 PZA </t>
        </is>
      </c>
      <c r="E348" t="n">
        <v>93</v>
      </c>
      <c r="F348" t="inlineStr">
        <is>
          <t>Automatico</t>
        </is>
      </c>
      <c r="G348" t="n">
        <v>0.89</v>
      </c>
      <c r="H348" t="n">
        <v>105.61</v>
      </c>
      <c r="I348" t="n">
        <v>20</v>
      </c>
      <c r="J348" t="n">
        <v>20</v>
      </c>
      <c r="K348" t="inlineStr">
        <is>
          <t>PET S CLUB</t>
        </is>
      </c>
      <c r="L348" t="n">
        <v>0</v>
      </c>
      <c r="M348" t="n">
        <v>0</v>
      </c>
      <c r="N348" t="n">
        <v>0</v>
      </c>
      <c r="O348" t="n">
        <v>0</v>
      </c>
      <c r="P348" t="n">
        <v>285</v>
      </c>
      <c r="Q348" t="n">
        <v>60</v>
      </c>
      <c r="R348" t="n">
        <v>20</v>
      </c>
      <c r="S348" t="n">
        <v>22</v>
      </c>
      <c r="T348" t="n">
        <v>25</v>
      </c>
      <c r="U348">
        <f>IF(S348&lt;=0,0, IF( E348+I348 &gt;= MAX((S348/30)*V348, S348*1.2), 0, CEILING( (MAX((S348/30)*V348, S348*1.2) - (E348+I348)) / J348, 1) * J348))</f>
        <v/>
      </c>
      <c r="V348" t="n">
        <v>58</v>
      </c>
      <c r="W348">
        <f>U348/J348</f>
        <v/>
      </c>
    </row>
    <row r="349">
      <c r="A349" t="inlineStr">
        <is>
          <t>BEBIDAS TASA 0</t>
        </is>
      </c>
      <c r="B349" t="n">
        <v>118</v>
      </c>
      <c r="C349" t="inlineStr">
        <is>
          <t>7501039400906</t>
        </is>
      </c>
      <c r="D349" t="inlineStr">
        <is>
          <t xml:space="preserve">BEBIDA CON PULPA FRESA  BOING 200 ML. </t>
        </is>
      </c>
      <c r="E349" t="n">
        <v>95</v>
      </c>
      <c r="F349" t="inlineStr">
        <is>
          <t>Automatico</t>
        </is>
      </c>
      <c r="G349" t="n">
        <v>2.04</v>
      </c>
      <c r="H349" t="n">
        <v>46.56</v>
      </c>
      <c r="I349" t="n">
        <v>36</v>
      </c>
      <c r="J349" t="n">
        <v>36</v>
      </c>
      <c r="K349" t="inlineStr">
        <is>
          <t>BOING</t>
        </is>
      </c>
      <c r="L349" t="n">
        <v>0</v>
      </c>
      <c r="M349" t="n">
        <v>0</v>
      </c>
      <c r="N349" t="n">
        <v>0</v>
      </c>
      <c r="O349" t="n">
        <v>0</v>
      </c>
      <c r="P349" t="n">
        <v>581</v>
      </c>
      <c r="Q349" t="n">
        <v>526</v>
      </c>
      <c r="R349" t="n">
        <v>70</v>
      </c>
      <c r="S349" t="n">
        <v>70</v>
      </c>
      <c r="T349" t="n">
        <v>48</v>
      </c>
      <c r="U349">
        <f>IF(S349&lt;=0,0, IF( E349+I349 &gt;= MAX((S349/30)*V349, S349*1.2), 0, CEILING( (MAX((S349/30)*V349, S349*1.2) - (E349+I349)) / J349, 1) * J349))</f>
        <v/>
      </c>
      <c r="V349" t="n">
        <v>36</v>
      </c>
      <c r="W349">
        <f>U349/J349</f>
        <v/>
      </c>
    </row>
    <row r="350">
      <c r="A350" t="inlineStr">
        <is>
          <t>CONSERVAS</t>
        </is>
      </c>
      <c r="B350" t="n">
        <v>143</v>
      </c>
      <c r="C350" t="inlineStr">
        <is>
          <t>7501041419934</t>
        </is>
      </c>
      <c r="D350" t="inlineStr">
        <is>
          <t xml:space="preserve">ATUN EN ACEITE DE OLIVA  TUNY 75 GRS </t>
        </is>
      </c>
      <c r="E350" t="n">
        <v>96</v>
      </c>
      <c r="F350" t="inlineStr">
        <is>
          <t>Automatico</t>
        </is>
      </c>
      <c r="G350" t="n">
        <v>2.37</v>
      </c>
      <c r="H350" t="n">
        <v>40.5</v>
      </c>
      <c r="I350" t="n">
        <v>96</v>
      </c>
      <c r="J350" t="n">
        <v>24</v>
      </c>
      <c r="K350" t="inlineStr">
        <is>
          <t>TUNY</t>
        </is>
      </c>
      <c r="L350" t="n">
        <v>0</v>
      </c>
      <c r="M350" t="n">
        <v>0</v>
      </c>
      <c r="N350" t="n">
        <v>0</v>
      </c>
      <c r="O350" t="n">
        <v>0</v>
      </c>
      <c r="P350" t="n">
        <v>803</v>
      </c>
      <c r="Q350" t="n">
        <v>887</v>
      </c>
      <c r="R350" t="n">
        <v>46</v>
      </c>
      <c r="S350" t="n">
        <v>46</v>
      </c>
      <c r="T350" t="n">
        <v>32</v>
      </c>
      <c r="U350">
        <f>IF(S350&lt;=0,0, IF( E350+I350 &gt;= MAX((S350/30)*V350, S350*1.2), 0, CEILING( (MAX((S350/30)*V350, S350*1.2) - (E350+I350)) / J350, 1) * J350))</f>
        <v/>
      </c>
      <c r="V350" t="n">
        <v>22</v>
      </c>
      <c r="W350">
        <f>U350/J350</f>
        <v/>
      </c>
    </row>
    <row r="351">
      <c r="A351" t="inlineStr">
        <is>
          <t>ABA. NO COMESTIBLES MP IVA</t>
        </is>
      </c>
      <c r="B351" t="n">
        <v>21</v>
      </c>
      <c r="C351" t="inlineStr">
        <is>
          <t>7506409018941</t>
        </is>
      </c>
      <c r="D351" t="inlineStr">
        <is>
          <t xml:space="preserve">CARBON VEGETAL  GOLDEN HILLS 3 KG. </t>
        </is>
      </c>
      <c r="E351" t="n">
        <v>96</v>
      </c>
      <c r="F351" t="inlineStr">
        <is>
          <t>Automatico</t>
        </is>
      </c>
      <c r="G351" t="n">
        <v>2.25</v>
      </c>
      <c r="H351" t="n">
        <v>42.66</v>
      </c>
      <c r="I351" t="n">
        <v>0</v>
      </c>
      <c r="J351" t="n">
        <v>5</v>
      </c>
      <c r="K351" t="inlineStr">
        <is>
          <t>GOLDEN HILLS</t>
        </is>
      </c>
      <c r="L351" t="n">
        <v>9.333333333333336</v>
      </c>
      <c r="M351" t="n">
        <v>21.00000000000001</v>
      </c>
      <c r="N351" t="n">
        <v>9.333333333333336</v>
      </c>
      <c r="O351" t="n">
        <v>21.00000000000001</v>
      </c>
      <c r="P351" t="n">
        <v>364</v>
      </c>
      <c r="Q351" t="n">
        <v>70</v>
      </c>
      <c r="R351" t="n">
        <v>66</v>
      </c>
      <c r="S351" t="n">
        <v>69</v>
      </c>
      <c r="T351" t="n">
        <v>35</v>
      </c>
      <c r="U351">
        <f>IF(S351&lt;=0,0, IF( E351+I351 &gt;= MAX((S351/30)*V351, S351*1.2), 0, CEILING( (MAX((S351/30)*V351, S351*1.2) - (E351+I351)) / J351, 1) * J351))</f>
        <v/>
      </c>
      <c r="V351" t="n">
        <v>52</v>
      </c>
      <c r="W351">
        <f>U351/J351</f>
        <v/>
      </c>
    </row>
    <row r="352">
      <c r="A352" t="inlineStr">
        <is>
          <t>ASEO Y LIMPIEZA DEL HOGAR</t>
        </is>
      </c>
      <c r="B352" t="n">
        <v>6</v>
      </c>
      <c r="C352" t="inlineStr">
        <is>
          <t>7501032929299</t>
        </is>
      </c>
      <c r="D352" t="inlineStr">
        <is>
          <t xml:space="preserve">LIMPIADOR LÍQUIDO PARA VIDRIOS ESCENCIA FRESCA WINDEX 500 ML. </t>
        </is>
      </c>
      <c r="E352" t="n">
        <v>96</v>
      </c>
      <c r="F352" t="inlineStr">
        <is>
          <t>Automatico</t>
        </is>
      </c>
      <c r="G352" t="n">
        <v>1.21</v>
      </c>
      <c r="H352" t="n">
        <v>79.33</v>
      </c>
      <c r="I352" t="n">
        <v>0</v>
      </c>
      <c r="J352" t="n">
        <v>12</v>
      </c>
      <c r="K352" t="inlineStr">
        <is>
          <t>WINDEX</t>
        </is>
      </c>
      <c r="L352" t="n">
        <v>0</v>
      </c>
      <c r="M352" t="n">
        <v>0</v>
      </c>
      <c r="N352" t="n">
        <v>0</v>
      </c>
      <c r="O352" t="n">
        <v>0</v>
      </c>
      <c r="P352" t="n">
        <v>405</v>
      </c>
      <c r="Q352" t="n">
        <v>443</v>
      </c>
      <c r="R352" t="n">
        <v>41</v>
      </c>
      <c r="S352" t="n">
        <v>41</v>
      </c>
      <c r="T352" t="n">
        <v>26</v>
      </c>
      <c r="U352">
        <f>IF(S352&lt;=0,0, IF( E352+I352 &gt;= MAX((S352/30)*V352, S352*1.2), 0, CEILING( (MAX((S352/30)*V352, S352*1.2) - (E352+I352)) / J352, 1) * J352))</f>
        <v/>
      </c>
      <c r="V352" t="n">
        <v>22</v>
      </c>
      <c r="W352">
        <f>U352/J352</f>
        <v/>
      </c>
    </row>
    <row r="353">
      <c r="A353" t="inlineStr">
        <is>
          <t>ABA. NO COMESTIBLES MP IVA</t>
        </is>
      </c>
      <c r="B353" t="n">
        <v>21</v>
      </c>
      <c r="C353" t="inlineStr">
        <is>
          <t>7501010799623</t>
        </is>
      </c>
      <c r="D353" t="inlineStr">
        <is>
          <t xml:space="preserve">BLANQUEADOR  KE PRECIO 2 LT. </t>
        </is>
      </c>
      <c r="E353" t="n">
        <v>96</v>
      </c>
      <c r="F353" t="inlineStr">
        <is>
          <t>Automatico</t>
        </is>
      </c>
      <c r="G353" t="n">
        <v>0.66</v>
      </c>
      <c r="H353" t="n">
        <v>145.45</v>
      </c>
      <c r="I353" t="n">
        <v>72</v>
      </c>
      <c r="J353" t="n">
        <v>8</v>
      </c>
      <c r="K353" t="inlineStr">
        <is>
          <t>KE PRECIO</t>
        </is>
      </c>
      <c r="L353" t="n">
        <v>0</v>
      </c>
      <c r="M353" t="n">
        <v>0</v>
      </c>
      <c r="N353" t="n">
        <v>0</v>
      </c>
      <c r="O353" t="n">
        <v>0</v>
      </c>
      <c r="P353" t="n">
        <v>272</v>
      </c>
      <c r="Q353" t="n">
        <v>229</v>
      </c>
      <c r="R353" t="n">
        <v>16</v>
      </c>
      <c r="S353" t="n">
        <v>17</v>
      </c>
      <c r="T353" t="n">
        <v>16</v>
      </c>
      <c r="U353">
        <f>IF(S353&lt;=0,0, IF( E353+I353 &gt;= MAX((S353/30)*V353, S353*1.2), 0, CEILING( (MAX((S353/30)*V353, S353*1.2) - (E353+I353)) / J353, 1) * J353))</f>
        <v/>
      </c>
      <c r="V353" t="n">
        <v>52</v>
      </c>
      <c r="W353">
        <f>U353/J353</f>
        <v/>
      </c>
    </row>
    <row r="354">
      <c r="A354" t="inlineStr">
        <is>
          <t>CONSERVAS</t>
        </is>
      </c>
      <c r="B354" t="n">
        <v>143</v>
      </c>
      <c r="C354" t="inlineStr">
        <is>
          <t>7501041419903</t>
        </is>
      </c>
      <c r="D354" t="inlineStr">
        <is>
          <t xml:space="preserve">ATUN EN AGUA BAJO EN SODIO  TUNY 75 GRS </t>
        </is>
      </c>
      <c r="E354" t="n">
        <v>96</v>
      </c>
      <c r="F354" t="inlineStr">
        <is>
          <t>Automatico</t>
        </is>
      </c>
      <c r="G354" t="n">
        <v>1.04</v>
      </c>
      <c r="H354" t="n">
        <v>92.3</v>
      </c>
      <c r="I354" t="n">
        <v>144</v>
      </c>
      <c r="J354" t="n">
        <v>24</v>
      </c>
      <c r="K354" t="inlineStr">
        <is>
          <t>TUNY</t>
        </is>
      </c>
      <c r="L354" t="n">
        <v>0</v>
      </c>
      <c r="M354" t="n">
        <v>0</v>
      </c>
      <c r="N354" t="n">
        <v>0</v>
      </c>
      <c r="O354" t="n">
        <v>0</v>
      </c>
      <c r="P354" t="n">
        <v>1165</v>
      </c>
      <c r="Q354" t="n">
        <v>899</v>
      </c>
      <c r="R354" t="n">
        <v>14</v>
      </c>
      <c r="S354" t="n">
        <v>20</v>
      </c>
      <c r="T354" t="n">
        <v>66</v>
      </c>
      <c r="U354">
        <f>IF(S354&lt;=0,0, IF( E354+I354 &gt;= MAX((S354/30)*V354, S354*1.2), 0, CEILING( (MAX((S354/30)*V354, S354*1.2) - (E354+I354)) / J354, 1) * J354))</f>
        <v/>
      </c>
      <c r="V354" t="n">
        <v>22</v>
      </c>
      <c r="W354">
        <f>U354/J354</f>
        <v/>
      </c>
    </row>
    <row r="355">
      <c r="A355" t="inlineStr">
        <is>
          <t>ASEO Y LIMPIEZA DEL HOGAR</t>
        </is>
      </c>
      <c r="B355" t="n">
        <v>6</v>
      </c>
      <c r="C355" t="inlineStr">
        <is>
          <t>7509546663357</t>
        </is>
      </c>
      <c r="D355" t="inlineStr">
        <is>
          <t xml:space="preserve">DETERGENTE LAVATRASTES LIMON AXION 640 ML. </t>
        </is>
      </c>
      <c r="E355" t="n">
        <v>96</v>
      </c>
      <c r="F355" t="inlineStr">
        <is>
          <t>Automatico</t>
        </is>
      </c>
      <c r="G355" t="n">
        <v>3.68</v>
      </c>
      <c r="H355" t="n">
        <v>26.35</v>
      </c>
      <c r="I355" t="n">
        <v>204</v>
      </c>
      <c r="J355" t="n">
        <v>12</v>
      </c>
      <c r="K355" t="inlineStr">
        <is>
          <t>AXION</t>
        </is>
      </c>
      <c r="L355" t="n">
        <v>0</v>
      </c>
      <c r="M355" t="n">
        <v>0</v>
      </c>
      <c r="N355" t="n">
        <v>0</v>
      </c>
      <c r="O355" t="n">
        <v>0</v>
      </c>
      <c r="P355" t="n">
        <v>802</v>
      </c>
      <c r="Q355" t="n">
        <v>356</v>
      </c>
      <c r="R355" t="n">
        <v>84</v>
      </c>
      <c r="S355" t="n">
        <v>87</v>
      </c>
      <c r="T355" t="n">
        <v>6</v>
      </c>
      <c r="U355">
        <f>IF(S355&lt;=0,0, IF( E355+I355 &gt;= MAX((S355/30)*V355, S355*1.2), 0, CEILING( (MAX((S355/30)*V355, S355*1.2) - (E355+I355)) / J355, 1) * J355))</f>
        <v/>
      </c>
      <c r="V355" t="n">
        <v>18</v>
      </c>
      <c r="W355">
        <f>U355/J355</f>
        <v/>
      </c>
    </row>
    <row r="356">
      <c r="A356" t="inlineStr">
        <is>
          <t>ABARROTES BASICOS</t>
        </is>
      </c>
      <c r="B356" t="n">
        <v>23</v>
      </c>
      <c r="C356" t="inlineStr">
        <is>
          <t>810037810028</t>
        </is>
      </c>
      <c r="D356" t="inlineStr">
        <is>
          <t xml:space="preserve">SOPA INSTANTANEA POLLO  RAMEN EXPRESS CUP 64 GRS </t>
        </is>
      </c>
      <c r="E356" t="n">
        <v>99</v>
      </c>
      <c r="F356" t="inlineStr">
        <is>
          <t>Automatico</t>
        </is>
      </c>
      <c r="G356" t="n">
        <v>1.7</v>
      </c>
      <c r="H356" t="n">
        <v>59.41</v>
      </c>
      <c r="I356" t="n">
        <v>48</v>
      </c>
      <c r="J356" t="n">
        <v>12</v>
      </c>
      <c r="K356" t="inlineStr">
        <is>
          <t>RAMEN EXPRESS CUP</t>
        </is>
      </c>
      <c r="L356" t="n">
        <v>5.764705882352942</v>
      </c>
      <c r="M356" t="n">
        <v>9.800000000000001</v>
      </c>
      <c r="N356" t="n">
        <v>0</v>
      </c>
      <c r="O356" t="n">
        <v>0</v>
      </c>
      <c r="P356" t="n">
        <v>676</v>
      </c>
      <c r="Q356" t="n">
        <v>317</v>
      </c>
      <c r="R356" t="n">
        <v>48</v>
      </c>
      <c r="S356" t="n">
        <v>50</v>
      </c>
      <c r="T356" t="n">
        <v>47</v>
      </c>
      <c r="U356">
        <f>IF(S356&lt;=0,0, IF( E356+I356 &gt;= MAX((S356/30)*V356, S356*1.2), 0, CEILING( (MAX((S356/30)*V356, S356*1.2) - (E356+I356)) / J356, 1) * J356))</f>
        <v/>
      </c>
      <c r="V356" t="n">
        <v>64</v>
      </c>
      <c r="W356">
        <f>U356/J356</f>
        <v/>
      </c>
    </row>
    <row r="357">
      <c r="A357" t="inlineStr">
        <is>
          <t>ASEO Y LIMPIEZA DEL HOGAR</t>
        </is>
      </c>
      <c r="B357" t="n">
        <v>6</v>
      </c>
      <c r="C357" t="inlineStr">
        <is>
          <t>7501032915155</t>
        </is>
      </c>
      <c r="D357" t="inlineStr">
        <is>
          <t xml:space="preserve">LIMPIADOR MUEBLES MADERA  PLEDGE 333 GRS </t>
        </is>
      </c>
      <c r="E357" t="n">
        <v>106</v>
      </c>
      <c r="F357" t="inlineStr">
        <is>
          <t>Automatico</t>
        </is>
      </c>
      <c r="G357" t="n">
        <v>0.75</v>
      </c>
      <c r="H357" t="n">
        <v>141.33</v>
      </c>
      <c r="I357" t="n">
        <v>0</v>
      </c>
      <c r="J357" t="n">
        <v>12</v>
      </c>
      <c r="K357" t="inlineStr">
        <is>
          <t>PLEDGE</t>
        </is>
      </c>
      <c r="L357" t="n">
        <v>0</v>
      </c>
      <c r="M357" t="n">
        <v>0</v>
      </c>
      <c r="N357" t="n">
        <v>0</v>
      </c>
      <c r="O357" t="n">
        <v>0</v>
      </c>
      <c r="P357" t="n">
        <v>594</v>
      </c>
      <c r="Q357" t="n">
        <v>763</v>
      </c>
      <c r="R357" t="n">
        <v>41</v>
      </c>
      <c r="S357" t="n">
        <v>41</v>
      </c>
      <c r="T357" t="n">
        <v>33</v>
      </c>
      <c r="U357">
        <f>IF(S357&lt;=0,0, IF( E357+I357 &gt;= MAX((S357/30)*V357, S357*1.2), 0, CEILING( (MAX((S357/30)*V357, S357*1.2) - (E357+I357)) / J357, 1) * J357))</f>
        <v/>
      </c>
      <c r="V357" t="n">
        <v>22</v>
      </c>
      <c r="W357">
        <f>U357/J357</f>
        <v/>
      </c>
    </row>
    <row r="358">
      <c r="A358" t="inlineStr">
        <is>
          <t>PANALES, HIGIENICOS Y DESECHABLES</t>
        </is>
      </c>
      <c r="B358" t="n">
        <v>95</v>
      </c>
      <c r="C358" t="inlineStr">
        <is>
          <t>7503031314267</t>
        </is>
      </c>
      <c r="D358" t="inlineStr">
        <is>
          <t xml:space="preserve">BOLSA PARA BASURA MEDIANA AROMA LIMON ANGUIPLAST 20 PZA </t>
        </is>
      </c>
      <c r="E358" t="n">
        <v>107</v>
      </c>
      <c r="F358" t="inlineStr">
        <is>
          <t>Automatico</t>
        </is>
      </c>
      <c r="G358" t="n">
        <v>2.61</v>
      </c>
      <c r="H358" t="n">
        <v>40.99</v>
      </c>
      <c r="I358" t="n">
        <v>0</v>
      </c>
      <c r="J358" t="n">
        <v>24</v>
      </c>
      <c r="K358" t="inlineStr">
        <is>
          <t>ANGUIPLAST</t>
        </is>
      </c>
      <c r="L358" t="n">
        <v>0</v>
      </c>
      <c r="M358" t="n">
        <v>0</v>
      </c>
      <c r="N358" t="n">
        <v>0</v>
      </c>
      <c r="O358" t="n">
        <v>0</v>
      </c>
      <c r="P358" t="n">
        <v>656</v>
      </c>
      <c r="Q358" t="n">
        <v>471</v>
      </c>
      <c r="R358" t="n">
        <v>52</v>
      </c>
      <c r="S358" t="n">
        <v>52</v>
      </c>
      <c r="T358" t="n">
        <v>39</v>
      </c>
      <c r="U358">
        <f>IF(S358&lt;=0,0, IF( E358+I358 &gt;= MAX((S358/30)*V358, S358*1.2), 0, CEILING( (MAX((S358/30)*V358, S358*1.2) - (E358+I358)) / J358, 1) * J358))</f>
        <v/>
      </c>
      <c r="V358" t="n">
        <v>22</v>
      </c>
      <c r="W358">
        <f>U358/J358</f>
        <v/>
      </c>
    </row>
    <row r="359">
      <c r="A359" t="inlineStr">
        <is>
          <t>PANALES, HIGIENICOS Y DESECHABLES</t>
        </is>
      </c>
      <c r="B359" t="n">
        <v>95</v>
      </c>
      <c r="C359" t="inlineStr">
        <is>
          <t>7506425627646</t>
        </is>
      </c>
      <c r="D359" t="inlineStr">
        <is>
          <t xml:space="preserve">PAPEL HIGIENICO COTTONELLE ELEGANCE  KLEENEX 16 PZA </t>
        </is>
      </c>
      <c r="E359" t="n">
        <v>107</v>
      </c>
      <c r="F359" t="inlineStr">
        <is>
          <t>Automatico</t>
        </is>
      </c>
      <c r="G359" t="n">
        <v>7.99</v>
      </c>
      <c r="H359" t="n">
        <v>13.76</v>
      </c>
      <c r="I359" t="n">
        <v>132</v>
      </c>
      <c r="J359" t="n">
        <v>3</v>
      </c>
      <c r="K359" t="inlineStr">
        <is>
          <t>KLEENEX</t>
        </is>
      </c>
      <c r="L359" t="n">
        <v>4.608260325406759</v>
      </c>
      <c r="M359" t="n">
        <v>36.82000000000001</v>
      </c>
      <c r="N359" t="n">
        <v>0</v>
      </c>
      <c r="O359" t="n">
        <v>0</v>
      </c>
      <c r="P359" t="n">
        <v>4803</v>
      </c>
      <c r="Q359" t="n">
        <v>5312</v>
      </c>
      <c r="R359" t="n">
        <v>247</v>
      </c>
      <c r="S359" t="n">
        <v>263</v>
      </c>
      <c r="T359" t="n">
        <v>400</v>
      </c>
      <c r="U359">
        <f>IF(S359&lt;=0,0, IF( E359+I359 &gt;= MAX((S359/30)*V359, S359*1.2), 0, CEILING( (MAX((S359/30)*V359, S359*1.2) - (E359+I359)) / J359, 1) * J359))</f>
        <v/>
      </c>
      <c r="V359" t="n">
        <v>18</v>
      </c>
      <c r="W359">
        <f>U359/J359</f>
        <v/>
      </c>
    </row>
    <row r="360">
      <c r="A360" t="inlineStr">
        <is>
          <t>GALLETAS, PAN Y UNTABLES</t>
        </is>
      </c>
      <c r="B360" t="n">
        <v>10</v>
      </c>
      <c r="C360" t="inlineStr">
        <is>
          <t>16000289994</t>
        </is>
      </c>
      <c r="D360" t="inlineStr">
        <is>
          <t xml:space="preserve">HARINA PARA GALLETAS CHOCOLATE CHIPS  BETTY CROCKER 496 GRS </t>
        </is>
      </c>
      <c r="E360" t="n">
        <v>109</v>
      </c>
      <c r="F360" t="inlineStr">
        <is>
          <t>Automatico</t>
        </is>
      </c>
      <c r="G360" t="n">
        <v>5.71</v>
      </c>
      <c r="H360" t="n">
        <v>19.26</v>
      </c>
      <c r="I360" t="n">
        <v>132</v>
      </c>
      <c r="J360" t="n">
        <v>12</v>
      </c>
      <c r="K360" t="inlineStr">
        <is>
          <t>BETTY CROCKER</t>
        </is>
      </c>
      <c r="L360" t="n">
        <v>2.910683012259195</v>
      </c>
      <c r="M360" t="n">
        <v>16.62</v>
      </c>
      <c r="N360" t="n">
        <v>0</v>
      </c>
      <c r="O360" t="n">
        <v>0</v>
      </c>
      <c r="P360" t="n">
        <v>864</v>
      </c>
      <c r="Q360" t="n">
        <v>802</v>
      </c>
      <c r="R360" t="n">
        <v>83</v>
      </c>
      <c r="S360" t="n">
        <v>85</v>
      </c>
      <c r="T360" t="n">
        <v>130</v>
      </c>
      <c r="U360">
        <f>IF(S360&lt;=0,0, IF( E360+I360 &gt;= MAX((S360/30)*V360, S360*1.2), 0, CEILING( (MAX((S360/30)*V360, S360*1.2) - (E360+I360)) / J360, 1) * J360))</f>
        <v/>
      </c>
      <c r="V360" t="n">
        <v>22</v>
      </c>
      <c r="W360">
        <f>U360/J360</f>
        <v/>
      </c>
    </row>
    <row r="361">
      <c r="A361" t="inlineStr">
        <is>
          <t>ABA. NO COMESTIBLES MP IVA</t>
        </is>
      </c>
      <c r="B361" t="n">
        <v>21</v>
      </c>
      <c r="C361" t="inlineStr">
        <is>
          <t>7506409017968</t>
        </is>
      </c>
      <c r="D361" t="inlineStr">
        <is>
          <t xml:space="preserve">TOALLITAS DESINFECTANTES LIMON GOLDEN HILLS 80 PZA </t>
        </is>
      </c>
      <c r="E361" t="n">
        <v>110</v>
      </c>
      <c r="F361" t="inlineStr">
        <is>
          <t>Automatico</t>
        </is>
      </c>
      <c r="G361" t="n">
        <v>1.34</v>
      </c>
      <c r="H361" t="n">
        <v>83.58</v>
      </c>
      <c r="I361" t="n">
        <v>36</v>
      </c>
      <c r="J361" t="n">
        <v>12</v>
      </c>
      <c r="K361" t="inlineStr">
        <is>
          <t>GOLDEN HILLS</t>
        </is>
      </c>
      <c r="L361" t="n">
        <v>0</v>
      </c>
      <c r="M361" t="n">
        <v>0</v>
      </c>
      <c r="N361" t="n">
        <v>0</v>
      </c>
      <c r="O361" t="n">
        <v>0</v>
      </c>
      <c r="P361" t="n">
        <v>527</v>
      </c>
      <c r="Q361" t="n">
        <v>526</v>
      </c>
      <c r="R361" t="n">
        <v>24</v>
      </c>
      <c r="S361" t="n">
        <v>27</v>
      </c>
      <c r="T361" t="n">
        <v>50</v>
      </c>
      <c r="U361">
        <f>IF(S361&lt;=0,0, IF( E361+I361 &gt;= MAX((S361/30)*V361, S361*1.2), 0, CEILING( (MAX((S361/30)*V361, S361*1.2) - (E361+I361)) / J361, 1) * J361))</f>
        <v/>
      </c>
      <c r="V361" t="n">
        <v>52</v>
      </c>
      <c r="W361">
        <f>U361/J361</f>
        <v/>
      </c>
    </row>
    <row r="362">
      <c r="A362" t="inlineStr">
        <is>
          <t>ASEO Y LIMPIEZA DEL HOGAR</t>
        </is>
      </c>
      <c r="B362" t="n">
        <v>6</v>
      </c>
      <c r="C362" t="inlineStr">
        <is>
          <t>7501032919665</t>
        </is>
      </c>
      <c r="D362" t="inlineStr">
        <is>
          <t xml:space="preserve">LIMPIADOR MUEBLES MADERA  PLEDGE 378 ML. </t>
        </is>
      </c>
      <c r="E362" t="n">
        <v>110</v>
      </c>
      <c r="F362" t="inlineStr">
        <is>
          <t>Automatico</t>
        </is>
      </c>
      <c r="G362" t="n">
        <v>1.22</v>
      </c>
      <c r="H362" t="n">
        <v>90.16</v>
      </c>
      <c r="I362" t="n">
        <v>48</v>
      </c>
      <c r="J362" t="n">
        <v>12</v>
      </c>
      <c r="K362" t="inlineStr">
        <is>
          <t>PLEDGE</t>
        </is>
      </c>
      <c r="L362" t="n">
        <v>0</v>
      </c>
      <c r="M362" t="n">
        <v>0</v>
      </c>
      <c r="N362" t="n">
        <v>0</v>
      </c>
      <c r="O362" t="n">
        <v>0</v>
      </c>
      <c r="P362" t="n">
        <v>397</v>
      </c>
      <c r="Q362" t="n">
        <v>625</v>
      </c>
      <c r="R362" t="n">
        <v>29</v>
      </c>
      <c r="S362" t="n">
        <v>32</v>
      </c>
      <c r="T362" t="n">
        <v>56</v>
      </c>
      <c r="U362">
        <f>IF(S362&lt;=0,0, IF( E362+I362 &gt;= MAX((S362/30)*V362, S362*1.2), 0, CEILING( (MAX((S362/30)*V362, S362*1.2) - (E362+I362)) / J362, 1) * J362))</f>
        <v/>
      </c>
      <c r="V362" t="n">
        <v>22</v>
      </c>
      <c r="W362">
        <f>U362/J362</f>
        <v/>
      </c>
    </row>
    <row r="363">
      <c r="A363" t="inlineStr">
        <is>
          <t>CONSERVAS</t>
        </is>
      </c>
      <c r="B363" t="n">
        <v>143</v>
      </c>
      <c r="C363" t="inlineStr">
        <is>
          <t>7501041418050</t>
        </is>
      </c>
      <c r="D363" t="inlineStr">
        <is>
          <t xml:space="preserve">ATUN LEMON PEPPER GOURMET  TUNY 75 GRS </t>
        </is>
      </c>
      <c r="E363" t="n">
        <v>111</v>
      </c>
      <c r="F363" t="inlineStr">
        <is>
          <t>Automatico</t>
        </is>
      </c>
      <c r="G363" t="n">
        <v>4.14</v>
      </c>
      <c r="H363" t="n">
        <v>27.29</v>
      </c>
      <c r="I363" t="n">
        <v>216</v>
      </c>
      <c r="J363" t="n">
        <v>24</v>
      </c>
      <c r="K363" t="inlineStr">
        <is>
          <t>TUNY</t>
        </is>
      </c>
      <c r="L363" t="n">
        <v>0</v>
      </c>
      <c r="M363" t="n">
        <v>0</v>
      </c>
      <c r="N363" t="n">
        <v>0</v>
      </c>
      <c r="O363" t="n">
        <v>0</v>
      </c>
      <c r="P363" t="n">
        <v>1303</v>
      </c>
      <c r="Q363" t="n">
        <v>1232</v>
      </c>
      <c r="R363" t="n">
        <v>79</v>
      </c>
      <c r="S363" t="n">
        <v>89</v>
      </c>
      <c r="T363" t="n">
        <v>99</v>
      </c>
      <c r="U363">
        <f>IF(S363&lt;=0,0, IF( E363+I363 &gt;= MAX((S363/30)*V363, S363*1.2), 0, CEILING( (MAX((S363/30)*V363, S363*1.2) - (E363+I363)) / J363, 1) * J363))</f>
        <v/>
      </c>
      <c r="V363" t="n">
        <v>22</v>
      </c>
      <c r="W363">
        <f>U363/J363</f>
        <v/>
      </c>
    </row>
    <row r="364">
      <c r="A364" t="inlineStr">
        <is>
          <t>DULCERIA IEPS</t>
        </is>
      </c>
      <c r="B364" t="n">
        <v>420</v>
      </c>
      <c r="C364" t="inlineStr">
        <is>
          <t>757528042042</t>
        </is>
      </c>
      <c r="D364" t="inlineStr">
        <is>
          <t xml:space="preserve">GOMITAS  RICOLINO 65 GRS </t>
        </is>
      </c>
      <c r="E364" t="n">
        <v>112</v>
      </c>
      <c r="F364" t="inlineStr">
        <is>
          <t>Automatico</t>
        </is>
      </c>
      <c r="G364" t="n">
        <v>3.8</v>
      </c>
      <c r="H364" t="n">
        <v>30</v>
      </c>
      <c r="I364" t="n">
        <v>180</v>
      </c>
      <c r="J364" t="n">
        <v>60</v>
      </c>
      <c r="K364" t="inlineStr">
        <is>
          <t>RICOLINO</t>
        </is>
      </c>
      <c r="L364" t="n">
        <v>0</v>
      </c>
      <c r="M364" t="n">
        <v>0</v>
      </c>
      <c r="N364" t="n">
        <v>0</v>
      </c>
      <c r="O364" t="n">
        <v>0</v>
      </c>
      <c r="P364" t="n">
        <v>1488</v>
      </c>
      <c r="Q364" t="n">
        <v>2123</v>
      </c>
      <c r="R364" t="n">
        <v>93</v>
      </c>
      <c r="S364" t="n">
        <v>99</v>
      </c>
      <c r="T364" t="n">
        <v>251</v>
      </c>
      <c r="U364">
        <f>IF(S364&lt;=0,0, IF( E364+I364 &gt;= MAX((S364/30)*V364, S364*1.2), 0, CEILING( (MAX((S364/30)*V364, S364*1.2) - (E364+I364)) / J364, 1) * J364))</f>
        <v/>
      </c>
      <c r="V364" t="n">
        <v>22</v>
      </c>
      <c r="W364">
        <f>U364/J364</f>
        <v/>
      </c>
    </row>
    <row r="365">
      <c r="A365" t="inlineStr">
        <is>
          <t>CONSERVAS</t>
        </is>
      </c>
      <c r="B365" t="n">
        <v>143</v>
      </c>
      <c r="C365" t="inlineStr">
        <is>
          <t>7501023509844</t>
        </is>
      </c>
      <c r="D365" t="inlineStr">
        <is>
          <t xml:space="preserve">FRIJOLES REFRITOS CON CHILORIO  CHATA 400 GRS </t>
        </is>
      </c>
      <c r="E365" t="n">
        <v>112</v>
      </c>
      <c r="F365" t="inlineStr">
        <is>
          <t>Automatico</t>
        </is>
      </c>
      <c r="G365" t="n">
        <v>4.01</v>
      </c>
      <c r="H365" t="n">
        <v>27.93</v>
      </c>
      <c r="I365" t="n">
        <v>60</v>
      </c>
      <c r="J365" t="n">
        <v>12</v>
      </c>
      <c r="K365" t="inlineStr">
        <is>
          <t>CHATA</t>
        </is>
      </c>
      <c r="L365" t="n">
        <v>0</v>
      </c>
      <c r="M365" t="n">
        <v>0</v>
      </c>
      <c r="N365" t="n">
        <v>0</v>
      </c>
      <c r="O365" t="n">
        <v>0</v>
      </c>
      <c r="P365" t="n">
        <v>859</v>
      </c>
      <c r="Q365" t="n">
        <v>989</v>
      </c>
      <c r="R365" t="n">
        <v>56</v>
      </c>
      <c r="S365" t="n">
        <v>56</v>
      </c>
      <c r="T365" t="n">
        <v>63</v>
      </c>
      <c r="U365">
        <f>IF(S365&lt;=0,0, IF( E365+I365 &gt;= MAX((S365/30)*V365, S365*1.2), 0, CEILING( (MAX((S365/30)*V365, S365*1.2) - (E365+I365)) / J365, 1) * J365))</f>
        <v/>
      </c>
      <c r="V365" t="n">
        <v>22</v>
      </c>
      <c r="W365">
        <f>U365/J365</f>
        <v/>
      </c>
    </row>
    <row r="366">
      <c r="A366" t="inlineStr">
        <is>
          <t>PANALES, HIGIENICOS Y DESECHABLES</t>
        </is>
      </c>
      <c r="B366" t="n">
        <v>95</v>
      </c>
      <c r="C366" t="inlineStr">
        <is>
          <t>7501943458185</t>
        </is>
      </c>
      <c r="D366" t="inlineStr">
        <is>
          <t xml:space="preserve">PAPEL HIGIENICO  KLEENEX 4 PZA </t>
        </is>
      </c>
      <c r="E366" t="n">
        <v>112</v>
      </c>
      <c r="F366" t="inlineStr">
        <is>
          <t>Automatico</t>
        </is>
      </c>
      <c r="G366" t="n">
        <v>7.22</v>
      </c>
      <c r="H366" t="n">
        <v>15.51</v>
      </c>
      <c r="I366" t="n">
        <v>80</v>
      </c>
      <c r="J366" t="n">
        <v>20</v>
      </c>
      <c r="K366" t="inlineStr">
        <is>
          <t>KLEENEX</t>
        </is>
      </c>
      <c r="L366" t="n">
        <v>2.48753462603878</v>
      </c>
      <c r="M366" t="n">
        <v>17.95999999999999</v>
      </c>
      <c r="N366" t="n">
        <v>0</v>
      </c>
      <c r="O366" t="n">
        <v>0</v>
      </c>
      <c r="P366" t="n">
        <v>2106</v>
      </c>
      <c r="Q366" t="n">
        <v>2582</v>
      </c>
      <c r="R366" t="n">
        <v>195</v>
      </c>
      <c r="S366" t="n">
        <v>195</v>
      </c>
      <c r="T366" t="n">
        <v>234</v>
      </c>
      <c r="U366">
        <f>IF(S366&lt;=0,0, IF( E366+I366 &gt;= MAX((S366/30)*V366, S366*1.2), 0, CEILING( (MAX((S366/30)*V366, S366*1.2) - (E366+I366)) / J366, 1) * J366))</f>
        <v/>
      </c>
      <c r="V366" t="n">
        <v>18</v>
      </c>
      <c r="W366">
        <f>U366/J366</f>
        <v/>
      </c>
    </row>
    <row r="367">
      <c r="A367" t="inlineStr">
        <is>
          <t>DULCERIA IEPS</t>
        </is>
      </c>
      <c r="B367" t="n">
        <v>420</v>
      </c>
      <c r="C367" t="inlineStr">
        <is>
          <t>9542041434</t>
        </is>
      </c>
      <c r="D367" t="inlineStr">
        <is>
          <t xml:space="preserve">CHOCOLATE CON LECHE  LINDT 120 GRS </t>
        </is>
      </c>
      <c r="E367" t="n">
        <v>115</v>
      </c>
      <c r="F367" t="inlineStr">
        <is>
          <t>Automatico</t>
        </is>
      </c>
      <c r="G367" t="n">
        <v>0.55</v>
      </c>
      <c r="H367" t="n">
        <v>209.09</v>
      </c>
      <c r="I367" t="n">
        <v>0</v>
      </c>
      <c r="J367" t="n">
        <v>12</v>
      </c>
      <c r="K367" t="inlineStr">
        <is>
          <t>LINDT</t>
        </is>
      </c>
      <c r="L367" t="n">
        <v>0</v>
      </c>
      <c r="M367" t="n">
        <v>0</v>
      </c>
      <c r="N367" t="n">
        <v>0</v>
      </c>
      <c r="O367" t="n">
        <v>0</v>
      </c>
      <c r="P367" t="n">
        <v>274</v>
      </c>
      <c r="Q367" t="n">
        <v>298</v>
      </c>
      <c r="R367" t="n">
        <v>34</v>
      </c>
      <c r="S367" t="n">
        <v>34</v>
      </c>
      <c r="T367" t="n">
        <v>69</v>
      </c>
      <c r="U367">
        <f>IF(S367&lt;=0,0, IF( E367+I367 &gt;= MAX((S367/30)*V367, S367*1.2), 0, CEILING( (MAX((S367/30)*V367, S367*1.2) - (E367+I367)) / J367, 1) * J367))</f>
        <v/>
      </c>
      <c r="V367" t="n">
        <v>22</v>
      </c>
      <c r="W367">
        <f>U367/J367</f>
        <v/>
      </c>
    </row>
    <row r="368">
      <c r="A368" t="inlineStr">
        <is>
          <t>BEBIDAS</t>
        </is>
      </c>
      <c r="B368" t="n">
        <v>35</v>
      </c>
      <c r="C368" t="inlineStr">
        <is>
          <t>758104001712</t>
        </is>
      </c>
      <c r="D368" t="inlineStr">
        <is>
          <t xml:space="preserve">AGUA NATURAL  BONAFONT 600 ML. </t>
        </is>
      </c>
      <c r="E368" t="n">
        <v>115</v>
      </c>
      <c r="F368" t="inlineStr">
        <is>
          <t>Automatico</t>
        </is>
      </c>
      <c r="G368" t="n">
        <v>7.89</v>
      </c>
      <c r="H368" t="n">
        <v>14.82</v>
      </c>
      <c r="I368" t="n">
        <v>48</v>
      </c>
      <c r="J368" t="n">
        <v>12</v>
      </c>
      <c r="K368" t="inlineStr">
        <is>
          <t>BONAFONT</t>
        </is>
      </c>
      <c r="L368" t="n">
        <v>3.424588086185043</v>
      </c>
      <c r="M368" t="n">
        <v>27.01999999999999</v>
      </c>
      <c r="N368" t="n">
        <v>0</v>
      </c>
      <c r="O368" t="n">
        <v>0</v>
      </c>
      <c r="P368" t="n">
        <v>1658</v>
      </c>
      <c r="Q368" t="n">
        <v>1695</v>
      </c>
      <c r="R368" t="n">
        <v>171</v>
      </c>
      <c r="S368" t="n">
        <v>183</v>
      </c>
      <c r="T368" t="n">
        <v>186</v>
      </c>
      <c r="U368">
        <f>IF(S368&lt;=0,0, IF( E368+I368 &gt;= MAX((S368/30)*V368, S368*1.2), 0, CEILING( (MAX((S368/30)*V368, S368*1.2) - (E368+I368)) / J368, 1) * J368))</f>
        <v/>
      </c>
      <c r="V368" t="n">
        <v>18</v>
      </c>
      <c r="W368">
        <f>U368/J368</f>
        <v/>
      </c>
    </row>
    <row r="369">
      <c r="A369" t="inlineStr">
        <is>
          <t>ABA. NO COMESTIBLES MP IVA</t>
        </is>
      </c>
      <c r="B369" t="n">
        <v>21</v>
      </c>
      <c r="C369" t="inlineStr">
        <is>
          <t>7506409017470</t>
        </is>
      </c>
      <c r="D369" t="inlineStr">
        <is>
          <t xml:space="preserve">BOLSAS PARA BASURA CON CINTAS DE AMARRE JUMBO 82CMX85CM CAJA GOLDEN HILLS 10 PZA </t>
        </is>
      </c>
      <c r="E369" t="n">
        <v>118</v>
      </c>
      <c r="F369" t="inlineStr">
        <is>
          <t>Automatico</t>
        </is>
      </c>
      <c r="G369" t="n">
        <v>1.32</v>
      </c>
      <c r="H369" t="n">
        <v>90.15000000000001</v>
      </c>
      <c r="I369" t="n">
        <v>36</v>
      </c>
      <c r="J369" t="n">
        <v>36</v>
      </c>
      <c r="K369" t="inlineStr">
        <is>
          <t>GOLDEN HILLS</t>
        </is>
      </c>
      <c r="L369" t="n">
        <v>0</v>
      </c>
      <c r="M369" t="n">
        <v>0</v>
      </c>
      <c r="N369" t="n">
        <v>0</v>
      </c>
      <c r="O369" t="n">
        <v>0</v>
      </c>
      <c r="P369" t="n">
        <v>522</v>
      </c>
      <c r="Q369" t="n">
        <v>610</v>
      </c>
      <c r="R369" t="n">
        <v>47</v>
      </c>
      <c r="S369" t="n">
        <v>48</v>
      </c>
      <c r="T369" t="n">
        <v>67</v>
      </c>
      <c r="U369">
        <f>IF(S369&lt;=0,0, IF( E369+I369 &gt;= MAX((S369/30)*V369, S369*1.2), 0, CEILING( (MAX((S369/30)*V369, S369*1.2) - (E369+I369)) / J369, 1) * J369))</f>
        <v/>
      </c>
      <c r="V369" t="n">
        <v>32</v>
      </c>
      <c r="W369">
        <f>U369/J369</f>
        <v/>
      </c>
    </row>
    <row r="370">
      <c r="A370" t="inlineStr">
        <is>
          <t>CONSERVAS</t>
        </is>
      </c>
      <c r="B370" t="n">
        <v>143</v>
      </c>
      <c r="C370" t="inlineStr">
        <is>
          <t>7501041417428</t>
        </is>
      </c>
      <c r="D370" t="inlineStr">
        <is>
          <t xml:space="preserve">LOMO DE ATUN EN AGUA LIGHT PREMIUM  TUNY 140 GRS </t>
        </is>
      </c>
      <c r="E370" t="n">
        <v>119</v>
      </c>
      <c r="F370" t="inlineStr">
        <is>
          <t>Automatico</t>
        </is>
      </c>
      <c r="G370" t="n">
        <v>3.15</v>
      </c>
      <c r="H370" t="n">
        <v>37.77</v>
      </c>
      <c r="I370" t="n">
        <v>96</v>
      </c>
      <c r="J370" t="n">
        <v>24</v>
      </c>
      <c r="K370" t="inlineStr">
        <is>
          <t>TUNY</t>
        </is>
      </c>
      <c r="L370" t="n">
        <v>0</v>
      </c>
      <c r="M370" t="n">
        <v>0</v>
      </c>
      <c r="N370" t="n">
        <v>0</v>
      </c>
      <c r="O370" t="n">
        <v>0</v>
      </c>
      <c r="P370" t="n">
        <v>1574</v>
      </c>
      <c r="Q370" t="n">
        <v>1629</v>
      </c>
      <c r="R370" t="n">
        <v>96</v>
      </c>
      <c r="S370" t="n">
        <v>96</v>
      </c>
      <c r="T370" t="n">
        <v>87</v>
      </c>
      <c r="U370">
        <f>IF(S370&lt;=0,0, IF( E370+I370 &gt;= MAX((S370/30)*V370, S370*1.2), 0, CEILING( (MAX((S370/30)*V370, S370*1.2) - (E370+I370)) / J370, 1) * J370))</f>
        <v/>
      </c>
      <c r="V370" t="n">
        <v>22</v>
      </c>
      <c r="W370">
        <f>U370/J370</f>
        <v/>
      </c>
    </row>
    <row r="371">
      <c r="A371" t="inlineStr">
        <is>
          <t>BEBIDAS</t>
        </is>
      </c>
      <c r="B371" t="n">
        <v>35</v>
      </c>
      <c r="C371" t="inlineStr">
        <is>
          <t>7501013107296</t>
        </is>
      </c>
      <c r="D371" t="inlineStr">
        <is>
          <t xml:space="preserve">JUGO MIXTO DE MANGO Y MANZANA ITO JUMEX 200 ML. </t>
        </is>
      </c>
      <c r="E371" t="n">
        <v>120</v>
      </c>
      <c r="F371" t="inlineStr">
        <is>
          <t>Automatico</t>
        </is>
      </c>
      <c r="G371" t="n">
        <v>3.43</v>
      </c>
      <c r="H371" t="n">
        <v>34.98</v>
      </c>
      <c r="I371" t="n">
        <v>24</v>
      </c>
      <c r="J371" t="n">
        <v>24</v>
      </c>
      <c r="K371" t="inlineStr">
        <is>
          <t>JUMEX</t>
        </is>
      </c>
      <c r="L371" t="n">
        <v>0</v>
      </c>
      <c r="M371" t="n">
        <v>0</v>
      </c>
      <c r="N371" t="n">
        <v>0</v>
      </c>
      <c r="O371" t="n">
        <v>0</v>
      </c>
      <c r="P371" t="n">
        <v>597</v>
      </c>
      <c r="Q371" t="n">
        <v>120</v>
      </c>
      <c r="R371" t="n">
        <v>72</v>
      </c>
      <c r="S371" t="n">
        <v>72</v>
      </c>
      <c r="T371" t="n">
        <v>14</v>
      </c>
      <c r="U371">
        <f>IF(S371&lt;=0,0, IF( E371+I371 &gt;= MAX((S371/30)*V371, S371*1.2), 0, CEILING( (MAX((S371/30)*V371, S371*1.2) - (E371+I371)) / J371, 1) * J371))</f>
        <v/>
      </c>
      <c r="V371" t="n">
        <v>22</v>
      </c>
      <c r="W371">
        <f>U371/J371</f>
        <v/>
      </c>
    </row>
    <row r="372">
      <c r="A372" t="inlineStr">
        <is>
          <t>ABARROTES BASICOS</t>
        </is>
      </c>
      <c r="B372" t="n">
        <v>23</v>
      </c>
      <c r="C372" t="inlineStr">
        <is>
          <t>8076809583428</t>
        </is>
      </c>
      <c r="D372" t="inlineStr">
        <is>
          <t xml:space="preserve">PASTA PARA SOPA PENNE RIGATE  BARILLA 450 GRS </t>
        </is>
      </c>
      <c r="E372" t="n">
        <v>121</v>
      </c>
      <c r="F372" t="inlineStr">
        <is>
          <t>Automatico</t>
        </is>
      </c>
      <c r="G372" t="n">
        <v>1.47</v>
      </c>
      <c r="H372" t="n">
        <v>85.70999999999999</v>
      </c>
      <c r="I372" t="n">
        <v>56</v>
      </c>
      <c r="J372" t="n">
        <v>14</v>
      </c>
      <c r="K372" t="inlineStr">
        <is>
          <t>BARILLA</t>
        </is>
      </c>
      <c r="L372" t="n">
        <v>0</v>
      </c>
      <c r="M372" t="n">
        <v>0</v>
      </c>
      <c r="N372" t="n">
        <v>0</v>
      </c>
      <c r="O372" t="n">
        <v>0</v>
      </c>
      <c r="P372" t="n">
        <v>1201</v>
      </c>
      <c r="Q372" t="n">
        <v>1561</v>
      </c>
      <c r="R372" t="n">
        <v>74</v>
      </c>
      <c r="S372" t="n">
        <v>74</v>
      </c>
      <c r="T372" t="n">
        <v>154</v>
      </c>
      <c r="U372">
        <f>IF(S372&lt;=0,0, IF( E372+I372 &gt;= MAX((S372/30)*V372, S372*1.2), 0, CEILING( (MAX((S372/30)*V372, S372*1.2) - (E372+I372)) / J372, 1) * J372))</f>
        <v/>
      </c>
      <c r="V372" t="n">
        <v>18</v>
      </c>
      <c r="W372">
        <f>U372/J372</f>
        <v/>
      </c>
    </row>
    <row r="373">
      <c r="A373" t="inlineStr">
        <is>
          <t>DULCERIA IVA</t>
        </is>
      </c>
      <c r="B373" t="n">
        <v>320</v>
      </c>
      <c r="C373" t="inlineStr">
        <is>
          <t>7622210571410</t>
        </is>
      </c>
      <c r="D373" t="inlineStr">
        <is>
          <t xml:space="preserve">GOMA DE MASCAR MENTA XTRA CARE  TRIDENT 13.6 GRS </t>
        </is>
      </c>
      <c r="E373" t="n">
        <v>121</v>
      </c>
      <c r="F373" t="inlineStr">
        <is>
          <t>Automatico</t>
        </is>
      </c>
      <c r="G373" t="n">
        <v>8.25</v>
      </c>
      <c r="H373" t="n">
        <v>14.66</v>
      </c>
      <c r="I373" t="n">
        <v>84</v>
      </c>
      <c r="J373" t="n">
        <v>12</v>
      </c>
      <c r="K373" t="inlineStr">
        <is>
          <t>TRIDENT</t>
        </is>
      </c>
      <c r="L373" t="n">
        <v>3.333333333333334</v>
      </c>
      <c r="M373" t="n">
        <v>27.5</v>
      </c>
      <c r="N373" t="n">
        <v>0</v>
      </c>
      <c r="O373" t="n">
        <v>0</v>
      </c>
      <c r="P373" t="n">
        <v>1483</v>
      </c>
      <c r="Q373" t="n">
        <v>1754</v>
      </c>
      <c r="R373" t="n">
        <v>187</v>
      </c>
      <c r="S373" t="n">
        <v>187</v>
      </c>
      <c r="T373" t="n">
        <v>157</v>
      </c>
      <c r="U373">
        <f>IF(S373&lt;=0,0, IF( E373+I373 &gt;= MAX((S373/30)*V373, S373*1.2), 0, CEILING( (MAX((S373/30)*V373, S373*1.2) - (E373+I373)) / J373, 1) * J373))</f>
        <v/>
      </c>
      <c r="V373" t="n">
        <v>18</v>
      </c>
      <c r="W373">
        <f>U373/J373</f>
        <v/>
      </c>
    </row>
    <row r="374">
      <c r="A374" t="inlineStr">
        <is>
          <t>DULCERIA IEPS</t>
        </is>
      </c>
      <c r="B374" t="n">
        <v>420</v>
      </c>
      <c r="C374" t="inlineStr">
        <is>
          <t>750208000295</t>
        </is>
      </c>
      <c r="D374" t="inlineStr">
        <is>
          <t xml:space="preserve">AMARANTO CON CHOCOLATE  NUESTRA CANASTA 100 GRS </t>
        </is>
      </c>
      <c r="E374" t="n">
        <v>125</v>
      </c>
      <c r="F374" t="inlineStr">
        <is>
          <t>Automatico</t>
        </is>
      </c>
      <c r="G374" t="n">
        <v>1.86</v>
      </c>
      <c r="H374" t="n">
        <v>67.2</v>
      </c>
      <c r="I374" t="n">
        <v>36</v>
      </c>
      <c r="J374" t="n">
        <v>12</v>
      </c>
      <c r="K374" t="inlineStr">
        <is>
          <t>NUESTRA CANASTA</t>
        </is>
      </c>
      <c r="L374" t="n">
        <v>0</v>
      </c>
      <c r="M374" t="n">
        <v>0</v>
      </c>
      <c r="N374" t="n">
        <v>0</v>
      </c>
      <c r="O374" t="n">
        <v>0</v>
      </c>
      <c r="P374" t="n">
        <v>710</v>
      </c>
      <c r="Q374" t="n">
        <v>457</v>
      </c>
      <c r="R374" t="n">
        <v>53</v>
      </c>
      <c r="S374" t="n">
        <v>57</v>
      </c>
      <c r="T374" t="n">
        <v>50</v>
      </c>
      <c r="U374">
        <f>IF(S374&lt;=0,0, IF( E374+I374 &gt;= MAX((S374/30)*V374, S374*1.2), 0, CEILING( (MAX((S374/30)*V374, S374*1.2) - (E374+I374)) / J374, 1) * J374))</f>
        <v/>
      </c>
      <c r="V374" t="n">
        <v>36</v>
      </c>
      <c r="W374">
        <f>U374/J374</f>
        <v/>
      </c>
    </row>
    <row r="375">
      <c r="A375" t="inlineStr">
        <is>
          <t>PANALES, HIGIENICOS Y DESECHABLES</t>
        </is>
      </c>
      <c r="B375" t="n">
        <v>95</v>
      </c>
      <c r="C375" t="inlineStr">
        <is>
          <t>7502211161974</t>
        </is>
      </c>
      <c r="D375" t="inlineStr">
        <is>
          <t xml:space="preserve">BOLSA PARA BASURA OPACIDAD MEDIANA COSTALITOS 18 PZA </t>
        </is>
      </c>
      <c r="E375" t="n">
        <v>125</v>
      </c>
      <c r="F375" t="inlineStr">
        <is>
          <t>Automatico</t>
        </is>
      </c>
      <c r="G375" t="n">
        <v>1.2</v>
      </c>
      <c r="H375" t="n">
        <v>104.16</v>
      </c>
      <c r="I375" t="n">
        <v>30</v>
      </c>
      <c r="J375" t="n">
        <v>30</v>
      </c>
      <c r="K375" t="inlineStr">
        <is>
          <t>COSTALITOS</t>
        </is>
      </c>
      <c r="L375" t="n">
        <v>0</v>
      </c>
      <c r="M375" t="n">
        <v>0</v>
      </c>
      <c r="N375" t="n">
        <v>0</v>
      </c>
      <c r="O375" t="n">
        <v>0</v>
      </c>
      <c r="P375" t="n">
        <v>319</v>
      </c>
      <c r="Q375" t="n">
        <v>203</v>
      </c>
      <c r="R375" t="n">
        <v>28</v>
      </c>
      <c r="S375" t="n">
        <v>28</v>
      </c>
      <c r="T375" t="n">
        <v>0</v>
      </c>
      <c r="U375">
        <f>IF(S375&lt;=0,0, IF( E375+I375 &gt;= MAX((S375/30)*V375, S375*1.2), 0, CEILING( (MAX((S375/30)*V375, S375*1.2) - (E375+I375)) / J375, 1) * J375))</f>
        <v/>
      </c>
      <c r="V375" t="n">
        <v>22</v>
      </c>
      <c r="W375">
        <f>U375/J375</f>
        <v/>
      </c>
    </row>
    <row r="376">
      <c r="A376" t="inlineStr">
        <is>
          <t>ABARROTES BASICOS</t>
        </is>
      </c>
      <c r="B376" t="n">
        <v>23</v>
      </c>
      <c r="C376" t="inlineStr">
        <is>
          <t>7501024800445</t>
        </is>
      </c>
      <c r="D376" t="inlineStr">
        <is>
          <t xml:space="preserve">PASTA PARA SOPA SPAGUETTI NO. 7  YEMINA 500 GRS </t>
        </is>
      </c>
      <c r="E376" t="n">
        <v>128</v>
      </c>
      <c r="F376" t="inlineStr">
        <is>
          <t>Automatico</t>
        </is>
      </c>
      <c r="G376" t="n">
        <v>4.11</v>
      </c>
      <c r="H376" t="n">
        <v>32.11</v>
      </c>
      <c r="I376" t="n">
        <v>100</v>
      </c>
      <c r="J376" t="n">
        <v>25</v>
      </c>
      <c r="K376" t="inlineStr">
        <is>
          <t>YEMINA</t>
        </is>
      </c>
      <c r="L376" t="n">
        <v>0</v>
      </c>
      <c r="M376" t="n">
        <v>0</v>
      </c>
      <c r="N376" t="n">
        <v>0</v>
      </c>
      <c r="O376" t="n">
        <v>0</v>
      </c>
      <c r="P376" t="n">
        <v>616</v>
      </c>
      <c r="Q376" t="n">
        <v>523</v>
      </c>
      <c r="R376" t="n">
        <v>90</v>
      </c>
      <c r="S376" t="n">
        <v>92</v>
      </c>
      <c r="T376" t="n">
        <v>45</v>
      </c>
      <c r="U376">
        <f>IF(S376&lt;=0,0, IF( E376+I376 &gt;= MAX((S376/30)*V376, S376*1.2), 0, CEILING( (MAX((S376/30)*V376, S376*1.2) - (E376+I376)) / J376, 1) * J376))</f>
        <v/>
      </c>
      <c r="V376" t="n">
        <v>22</v>
      </c>
      <c r="W376">
        <f>U376/J376</f>
        <v/>
      </c>
    </row>
    <row r="377">
      <c r="A377" t="inlineStr">
        <is>
          <t>ABARROTES BASICOS</t>
        </is>
      </c>
      <c r="B377" t="n">
        <v>23</v>
      </c>
      <c r="C377" t="inlineStr">
        <is>
          <t>10248765104</t>
        </is>
      </c>
      <c r="D377" t="inlineStr">
        <is>
          <t xml:space="preserve">PASTA PARA SOPA ALFABETO  YEMINA 200 GRS </t>
        </is>
      </c>
      <c r="E377" t="n">
        <v>129</v>
      </c>
      <c r="F377" t="inlineStr">
        <is>
          <t>Automatico</t>
        </is>
      </c>
      <c r="G377" t="n">
        <v>2.49</v>
      </c>
      <c r="H377" t="n">
        <v>53.01</v>
      </c>
      <c r="I377" t="n">
        <v>48</v>
      </c>
      <c r="J377" t="n">
        <v>24</v>
      </c>
      <c r="K377" t="inlineStr">
        <is>
          <t>YEMINA</t>
        </is>
      </c>
      <c r="L377" t="n">
        <v>0</v>
      </c>
      <c r="M377" t="n">
        <v>0</v>
      </c>
      <c r="N377" t="n">
        <v>0</v>
      </c>
      <c r="O377" t="n">
        <v>0</v>
      </c>
      <c r="P377" t="n">
        <v>699</v>
      </c>
      <c r="Q377" t="n">
        <v>744</v>
      </c>
      <c r="R377" t="n">
        <v>42</v>
      </c>
      <c r="S377" t="n">
        <v>42</v>
      </c>
      <c r="T377" t="n">
        <v>55</v>
      </c>
      <c r="U377">
        <f>IF(S377&lt;=0,0, IF( E377+I377 &gt;= MAX((S377/30)*V377, S377*1.2), 0, CEILING( (MAX((S377/30)*V377, S377*1.2) - (E377+I377)) / J377, 1) * J377))</f>
        <v/>
      </c>
      <c r="V377" t="n">
        <v>22</v>
      </c>
      <c r="W377">
        <f>U377/J377</f>
        <v/>
      </c>
    </row>
    <row r="378">
      <c r="A378" t="inlineStr">
        <is>
          <t>DULCERIA IEPS</t>
        </is>
      </c>
      <c r="B378" t="n">
        <v>420</v>
      </c>
      <c r="C378" t="inlineStr">
        <is>
          <t>7614500010013</t>
        </is>
      </c>
      <c r="D378" t="inlineStr">
        <is>
          <t xml:space="preserve">CHOCOLATE CON LECHE  TOBLERONE 100 GRS </t>
        </is>
      </c>
      <c r="E378" t="n">
        <v>131</v>
      </c>
      <c r="F378" t="inlineStr">
        <is>
          <t>Automatico</t>
        </is>
      </c>
      <c r="G378" t="n">
        <v>3.72</v>
      </c>
      <c r="H378" t="n">
        <v>35.21</v>
      </c>
      <c r="I378" t="n">
        <v>80</v>
      </c>
      <c r="J378" t="n">
        <v>20</v>
      </c>
      <c r="K378" t="inlineStr">
        <is>
          <t>TOBLERONE</t>
        </is>
      </c>
      <c r="L378" t="n">
        <v>0</v>
      </c>
      <c r="M378" t="n">
        <v>0</v>
      </c>
      <c r="N378" t="n">
        <v>0</v>
      </c>
      <c r="O378" t="n">
        <v>0</v>
      </c>
      <c r="P378" t="n">
        <v>1092</v>
      </c>
      <c r="Q378" t="n">
        <v>777</v>
      </c>
      <c r="R378" t="n">
        <v>146</v>
      </c>
      <c r="S378" t="n">
        <v>146</v>
      </c>
      <c r="T378" t="n">
        <v>171</v>
      </c>
      <c r="U378">
        <f>IF(S378&lt;=0,0, IF( E378+I378 &gt;= MAX((S378/30)*V378, S378*1.2), 0, CEILING( (MAX((S378/30)*V378, S378*1.2) - (E378+I378)) / J378, 1) * J378))</f>
        <v/>
      </c>
      <c r="V378" t="n">
        <v>22</v>
      </c>
      <c r="W378">
        <f>U378/J378</f>
        <v/>
      </c>
    </row>
    <row r="379">
      <c r="A379" t="inlineStr">
        <is>
          <t>PANALES, HIGIENICOS Y DESECHABLES</t>
        </is>
      </c>
      <c r="B379" t="n">
        <v>95</v>
      </c>
      <c r="C379" t="inlineStr">
        <is>
          <t>7506425622016</t>
        </is>
      </c>
      <c r="D379" t="inlineStr">
        <is>
          <t xml:space="preserve">PAPEL HIGIENICO ELEGANCE MAGNOLIA KLEENEX 4 PZA </t>
        </is>
      </c>
      <c r="E379" t="n">
        <v>131</v>
      </c>
      <c r="F379" t="inlineStr">
        <is>
          <t>Automatico</t>
        </is>
      </c>
      <c r="G379" t="n">
        <v>8.029999999999999</v>
      </c>
      <c r="H379" t="n">
        <v>16.93</v>
      </c>
      <c r="I379" t="n">
        <v>120</v>
      </c>
      <c r="J379" t="n">
        <v>10</v>
      </c>
      <c r="K379" t="inlineStr">
        <is>
          <t>KLEENEX</t>
        </is>
      </c>
      <c r="L379" t="n">
        <v>1.686176836861765</v>
      </c>
      <c r="M379" t="n">
        <v>13.53999999999997</v>
      </c>
      <c r="N379" t="n">
        <v>0</v>
      </c>
      <c r="O379" t="n">
        <v>0</v>
      </c>
      <c r="P379" t="n">
        <v>3524</v>
      </c>
      <c r="Q379" t="n">
        <v>3067</v>
      </c>
      <c r="R379" t="n">
        <v>226</v>
      </c>
      <c r="S379" t="n">
        <v>233</v>
      </c>
      <c r="T379" t="n">
        <v>371</v>
      </c>
      <c r="U379">
        <f>IF(S379&lt;=0,0, IF( E379+I379 &gt;= MAX((S379/30)*V379, S379*1.2), 0, CEILING( (MAX((S379/30)*V379, S379*1.2) - (E379+I379)) / J379, 1) * J379))</f>
        <v/>
      </c>
      <c r="V379" t="n">
        <v>18</v>
      </c>
      <c r="W379">
        <f>U379/J379</f>
        <v/>
      </c>
    </row>
    <row r="380">
      <c r="A380" t="inlineStr">
        <is>
          <t>BEBIDAS</t>
        </is>
      </c>
      <c r="B380" t="n">
        <v>35</v>
      </c>
      <c r="C380" t="inlineStr">
        <is>
          <t>7501059235458</t>
        </is>
      </c>
      <c r="D380" t="inlineStr">
        <is>
          <t xml:space="preserve">AGUA NATURAL MANANTIAL 6 PACK STA MARIA 1 LT. </t>
        </is>
      </c>
      <c r="E380" t="n">
        <v>133</v>
      </c>
      <c r="F380" t="inlineStr">
        <is>
          <t>Automatico</t>
        </is>
      </c>
      <c r="G380" t="n">
        <v>11.63</v>
      </c>
      <c r="H380" t="n">
        <v>11.43</v>
      </c>
      <c r="I380" t="n">
        <v>178</v>
      </c>
      <c r="J380" t="n">
        <v>1</v>
      </c>
      <c r="K380" t="inlineStr">
        <is>
          <t>STA MARIA</t>
        </is>
      </c>
      <c r="L380" t="n">
        <v>6.564058469475496</v>
      </c>
      <c r="M380" t="n">
        <v>76.34000000000002</v>
      </c>
      <c r="N380" t="n">
        <v>0</v>
      </c>
      <c r="O380" t="n">
        <v>0</v>
      </c>
      <c r="P380" t="n">
        <v>7275</v>
      </c>
      <c r="Q380" t="n">
        <v>8481</v>
      </c>
      <c r="R380" t="n">
        <v>290</v>
      </c>
      <c r="S380" t="n">
        <v>290</v>
      </c>
      <c r="T380" t="n">
        <v>224</v>
      </c>
      <c r="U380">
        <f>IF(S380&lt;=0,0, IF( E380+I380 &gt;= MAX((S380/30)*V380, S380*1.2), 0, CEILING( (MAX((S380/30)*V380, S380*1.2) - (E380+I380)) / J380, 1) * J380))</f>
        <v/>
      </c>
      <c r="V380" t="n">
        <v>18</v>
      </c>
      <c r="W380">
        <f>U380/J380</f>
        <v/>
      </c>
    </row>
    <row r="381">
      <c r="A381" t="inlineStr">
        <is>
          <t>ABARROTES BASICOS</t>
        </is>
      </c>
      <c r="B381" t="n">
        <v>23</v>
      </c>
      <c r="C381" t="inlineStr">
        <is>
          <t>8585002432339</t>
        </is>
      </c>
      <c r="D381" t="inlineStr">
        <is>
          <t xml:space="preserve">HOJA PARA SAZONAR SABOR FINAS HIERBAS  MAGGI 23 GRS </t>
        </is>
      </c>
      <c r="E381" t="n">
        <v>137</v>
      </c>
      <c r="F381" t="inlineStr">
        <is>
          <t>Automatico</t>
        </is>
      </c>
      <c r="G381" t="n">
        <v>1.74</v>
      </c>
      <c r="H381" t="n">
        <v>80.45</v>
      </c>
      <c r="I381" t="n">
        <v>36</v>
      </c>
      <c r="J381" t="n">
        <v>18</v>
      </c>
      <c r="K381" t="inlineStr">
        <is>
          <t>MAGGI</t>
        </is>
      </c>
      <c r="L381" t="n">
        <v>0</v>
      </c>
      <c r="M381" t="n">
        <v>0</v>
      </c>
      <c r="N381" t="n">
        <v>0</v>
      </c>
      <c r="O381" t="n">
        <v>0</v>
      </c>
      <c r="P381" t="n">
        <v>1006</v>
      </c>
      <c r="Q381" t="n">
        <v>1014</v>
      </c>
      <c r="R381" t="n">
        <v>71</v>
      </c>
      <c r="S381" t="n">
        <v>74</v>
      </c>
      <c r="T381" t="n">
        <v>85</v>
      </c>
      <c r="U381">
        <f>IF(S381&lt;=0,0, IF( E381+I381 &gt;= MAX((S381/30)*V381, S381*1.2), 0, CEILING( (MAX((S381/30)*V381, S381*1.2) - (E381+I381)) / J381, 1) * J381))</f>
        <v/>
      </c>
      <c r="V381" t="n">
        <v>22</v>
      </c>
      <c r="W381">
        <f>U381/J381</f>
        <v/>
      </c>
    </row>
    <row r="382">
      <c r="A382" t="inlineStr">
        <is>
          <t>ABA. BASICOS MP</t>
        </is>
      </c>
      <c r="B382" t="n">
        <v>346</v>
      </c>
      <c r="C382" t="inlineStr">
        <is>
          <t>7506409018415</t>
        </is>
      </c>
      <c r="D382" t="inlineStr">
        <is>
          <t xml:space="preserve">ATUN EN ACEITE  KE PRECIO 130 GRS </t>
        </is>
      </c>
      <c r="E382" t="n">
        <v>138</v>
      </c>
      <c r="F382" t="inlineStr">
        <is>
          <t>Automatico</t>
        </is>
      </c>
      <c r="G382" t="n">
        <v>3.61</v>
      </c>
      <c r="H382" t="n">
        <v>38.22</v>
      </c>
      <c r="I382" t="n">
        <v>0</v>
      </c>
      <c r="J382" t="n">
        <v>48</v>
      </c>
      <c r="K382" t="inlineStr">
        <is>
          <t>KE PRECIO</t>
        </is>
      </c>
      <c r="L382" t="n">
        <v>0</v>
      </c>
      <c r="M382" t="n">
        <v>0</v>
      </c>
      <c r="N382" t="n">
        <v>0</v>
      </c>
      <c r="O382" t="n">
        <v>0</v>
      </c>
      <c r="P382" t="n">
        <v>568</v>
      </c>
      <c r="Q382" t="n">
        <v>659</v>
      </c>
      <c r="R382" t="n">
        <v>34</v>
      </c>
      <c r="S382" t="n">
        <v>34</v>
      </c>
      <c r="T382" t="n">
        <v>56</v>
      </c>
      <c r="U382">
        <f>IF(S382&lt;=0,0, IF( E382+I382 &gt;= MAX((S382/30)*V382, S382*1.2), 0, CEILING( (MAX((S382/30)*V382, S382*1.2) - (E382+I382)) / J382, 1) * J382))</f>
        <v/>
      </c>
      <c r="V382" t="n">
        <v>32</v>
      </c>
      <c r="W382">
        <f>U382/J382</f>
        <v/>
      </c>
    </row>
    <row r="383">
      <c r="A383" t="inlineStr">
        <is>
          <t>ABARROTES BASICOS</t>
        </is>
      </c>
      <c r="B383" t="n">
        <v>23</v>
      </c>
      <c r="C383" t="inlineStr">
        <is>
          <t>7501000984770</t>
        </is>
      </c>
      <c r="D383" t="inlineStr">
        <is>
          <t xml:space="preserve">AGUA NATURAL  GERBER 4 LT. </t>
        </is>
      </c>
      <c r="E383" t="n">
        <v>141</v>
      </c>
      <c r="F383" t="inlineStr">
        <is>
          <t>Automatico</t>
        </is>
      </c>
      <c r="G383" t="n">
        <v>2.69</v>
      </c>
      <c r="H383" t="n">
        <v>54.64</v>
      </c>
      <c r="I383" t="n">
        <v>32</v>
      </c>
      <c r="J383" t="n">
        <v>4</v>
      </c>
      <c r="K383" t="inlineStr">
        <is>
          <t>GERBER</t>
        </is>
      </c>
      <c r="L383" t="n">
        <v>0</v>
      </c>
      <c r="M383" t="n">
        <v>0</v>
      </c>
      <c r="N383" t="n">
        <v>0</v>
      </c>
      <c r="O383" t="n">
        <v>0</v>
      </c>
      <c r="P383" t="n">
        <v>1396</v>
      </c>
      <c r="Q383" t="n">
        <v>2130</v>
      </c>
      <c r="R383" t="n">
        <v>89</v>
      </c>
      <c r="S383" t="n">
        <v>95</v>
      </c>
      <c r="T383" t="n">
        <v>138</v>
      </c>
      <c r="U383">
        <f>IF(S383&lt;=0,0, IF( E383+I383 &gt;= MAX((S383/30)*V383, S383*1.2), 0, CEILING( (MAX((S383/30)*V383, S383*1.2) - (E383+I383)) / J383, 1) * J383))</f>
        <v/>
      </c>
      <c r="V383" t="n">
        <v>22</v>
      </c>
      <c r="W383">
        <f>U383/J383</f>
        <v/>
      </c>
    </row>
    <row r="384">
      <c r="A384" t="inlineStr">
        <is>
          <t>ABARROTES BASICOS</t>
        </is>
      </c>
      <c r="B384" t="n">
        <v>23</v>
      </c>
      <c r="C384" t="inlineStr">
        <is>
          <t>10248765210</t>
        </is>
      </c>
      <c r="D384" t="inlineStr">
        <is>
          <t xml:space="preserve">PASTA PARA SOPA PLUMILLA 1  YEMINA 200 GRS </t>
        </is>
      </c>
      <c r="E384" t="n">
        <v>142</v>
      </c>
      <c r="F384" t="inlineStr">
        <is>
          <t>Automatico</t>
        </is>
      </c>
      <c r="G384" t="n">
        <v>2.92</v>
      </c>
      <c r="H384" t="n">
        <v>48.63</v>
      </c>
      <c r="I384" t="n">
        <v>48</v>
      </c>
      <c r="J384" t="n">
        <v>24</v>
      </c>
      <c r="K384" t="inlineStr">
        <is>
          <t>YEMINA</t>
        </is>
      </c>
      <c r="L384" t="n">
        <v>0</v>
      </c>
      <c r="M384" t="n">
        <v>0</v>
      </c>
      <c r="N384" t="n">
        <v>0</v>
      </c>
      <c r="O384" t="n">
        <v>0</v>
      </c>
      <c r="P384" t="n">
        <v>580</v>
      </c>
      <c r="Q384" t="n">
        <v>777</v>
      </c>
      <c r="R384" t="n">
        <v>73</v>
      </c>
      <c r="S384" t="n">
        <v>78</v>
      </c>
      <c r="T384" t="n">
        <v>0</v>
      </c>
      <c r="U384">
        <f>IF(S384&lt;=0,0, IF( E384+I384 &gt;= MAX((S384/30)*V384, S384*1.2), 0, CEILING( (MAX((S384/30)*V384, S384*1.2) - (E384+I384)) / J384, 1) * J384))</f>
        <v/>
      </c>
      <c r="V384" t="n">
        <v>22</v>
      </c>
      <c r="W384">
        <f>U384/J384</f>
        <v/>
      </c>
    </row>
    <row r="385">
      <c r="A385" t="inlineStr">
        <is>
          <t>PANALES, HIGIENICOS Y DESECHABLES</t>
        </is>
      </c>
      <c r="B385" t="n">
        <v>95</v>
      </c>
      <c r="C385" t="inlineStr">
        <is>
          <t>7503031314250</t>
        </is>
      </c>
      <c r="D385" t="inlineStr">
        <is>
          <t xml:space="preserve">BOLSA PARA BASURA CHICA AROMA LIMON ANGUIPLAST 20 PZA </t>
        </is>
      </c>
      <c r="E385" t="n">
        <v>145</v>
      </c>
      <c r="F385" t="inlineStr">
        <is>
          <t>Automatico</t>
        </is>
      </c>
      <c r="G385" t="n">
        <v>2.72</v>
      </c>
      <c r="H385" t="n">
        <v>54.41</v>
      </c>
      <c r="I385" t="n">
        <v>72</v>
      </c>
      <c r="J385" t="n">
        <v>24</v>
      </c>
      <c r="K385" t="inlineStr">
        <is>
          <t>ANGUIPLAST</t>
        </is>
      </c>
      <c r="L385" t="n">
        <v>0</v>
      </c>
      <c r="M385" t="n">
        <v>0</v>
      </c>
      <c r="N385" t="n">
        <v>0</v>
      </c>
      <c r="O385" t="n">
        <v>0</v>
      </c>
      <c r="P385" t="n">
        <v>674</v>
      </c>
      <c r="Q385" t="n">
        <v>636</v>
      </c>
      <c r="R385" t="n">
        <v>51</v>
      </c>
      <c r="S385" t="n">
        <v>53</v>
      </c>
      <c r="T385" t="n">
        <v>34</v>
      </c>
      <c r="U385">
        <f>IF(S385&lt;=0,0, IF( E385+I385 &gt;= MAX((S385/30)*V385, S385*1.2), 0, CEILING( (MAX((S385/30)*V385, S385*1.2) - (E385+I385)) / J385, 1) * J385))</f>
        <v/>
      </c>
      <c r="V385" t="n">
        <v>22</v>
      </c>
      <c r="W385">
        <f>U385/J385</f>
        <v/>
      </c>
    </row>
    <row r="386">
      <c r="A386" t="inlineStr">
        <is>
          <t>ASEO Y LIMPIEZA DEL HOGAR</t>
        </is>
      </c>
      <c r="B386" t="n">
        <v>6</v>
      </c>
      <c r="C386" t="inlineStr">
        <is>
          <t>7501080900622</t>
        </is>
      </c>
      <c r="D386" t="inlineStr">
        <is>
          <t xml:space="preserve">DETERGENTE LIQUIDO ROPA CON OXICLEAN ARM &amp; HAMMER 550 ML. </t>
        </is>
      </c>
      <c r="E386" t="n">
        <v>150</v>
      </c>
      <c r="F386" t="inlineStr">
        <is>
          <t>Automatico</t>
        </is>
      </c>
      <c r="G386" t="n">
        <v>2.62</v>
      </c>
      <c r="H386" t="n">
        <v>57.25</v>
      </c>
      <c r="I386" t="n">
        <v>40</v>
      </c>
      <c r="J386" t="n">
        <v>20</v>
      </c>
      <c r="K386" t="inlineStr">
        <is>
          <t>ARM &amp; HAMMER</t>
        </is>
      </c>
      <c r="L386" t="n">
        <v>0</v>
      </c>
      <c r="M386" t="n">
        <v>0</v>
      </c>
      <c r="N386" t="n">
        <v>0</v>
      </c>
      <c r="O386" t="n">
        <v>0</v>
      </c>
      <c r="P386" t="n">
        <v>1172</v>
      </c>
      <c r="Q386" t="n">
        <v>1123</v>
      </c>
      <c r="R386" t="n">
        <v>80</v>
      </c>
      <c r="S386" t="n">
        <v>80</v>
      </c>
      <c r="T386" t="n">
        <v>91</v>
      </c>
      <c r="U386">
        <f>IF(S386&lt;=0,0, IF( E386+I386 &gt;= MAX((S386/30)*V386, S386*1.2), 0, CEILING( (MAX((S386/30)*V386, S386*1.2) - (E386+I386)) / J386, 1) * J386))</f>
        <v/>
      </c>
      <c r="V386" t="n">
        <v>22</v>
      </c>
      <c r="W386">
        <f>U386/J386</f>
        <v/>
      </c>
    </row>
    <row r="387">
      <c r="A387" t="inlineStr">
        <is>
          <t>PANALES, HIGIENICOS Y DESECHABLES</t>
        </is>
      </c>
      <c r="B387" t="n">
        <v>95</v>
      </c>
      <c r="C387" t="inlineStr">
        <is>
          <t>7506425648436</t>
        </is>
      </c>
      <c r="D387" t="inlineStr">
        <is>
          <t xml:space="preserve">PAPEL HIGIENICO ELEGANCE MAGNOLIA KLEENEX 32 PZA </t>
        </is>
      </c>
      <c r="E387" t="n">
        <v>150</v>
      </c>
      <c r="F387" t="inlineStr">
        <is>
          <t>Automatico</t>
        </is>
      </c>
      <c r="G387" t="n">
        <v>2.28</v>
      </c>
      <c r="H387" t="n">
        <v>67.54000000000001</v>
      </c>
      <c r="I387" t="n">
        <v>75</v>
      </c>
      <c r="J387" t="n">
        <v>75</v>
      </c>
      <c r="K387" t="inlineStr">
        <is>
          <t>KLEENEX</t>
        </is>
      </c>
      <c r="L387" t="n">
        <v>0</v>
      </c>
      <c r="M387" t="n">
        <v>0</v>
      </c>
      <c r="N387" t="n">
        <v>0</v>
      </c>
      <c r="O387" t="n">
        <v>0</v>
      </c>
      <c r="P387" t="n">
        <v>1573</v>
      </c>
      <c r="Q387" t="n">
        <v>2047</v>
      </c>
      <c r="R387" t="n">
        <v>70</v>
      </c>
      <c r="S387" t="n">
        <v>74</v>
      </c>
      <c r="T387" t="n">
        <v>147</v>
      </c>
      <c r="U387">
        <f>IF(S387&lt;=0,0, IF( E387+I387 &gt;= MAX((S387/30)*V387, S387*1.2), 0, CEILING( (MAX((S387/30)*V387, S387*1.2) - (E387+I387)) / J387, 1) * J387))</f>
        <v/>
      </c>
      <c r="V387" t="n">
        <v>22</v>
      </c>
      <c r="W387">
        <f>U387/J387</f>
        <v/>
      </c>
    </row>
    <row r="388">
      <c r="A388" t="inlineStr">
        <is>
          <t>BEBIDAS</t>
        </is>
      </c>
      <c r="B388" t="n">
        <v>35</v>
      </c>
      <c r="C388" t="inlineStr">
        <is>
          <t>7501059235441</t>
        </is>
      </c>
      <c r="D388" t="inlineStr">
        <is>
          <t xml:space="preserve">AGUA NATURAL MANANTIAL  STA MARIA 1 LT. </t>
        </is>
      </c>
      <c r="E388" t="n">
        <v>162</v>
      </c>
      <c r="F388" t="inlineStr">
        <is>
          <t>Automatico</t>
        </is>
      </c>
      <c r="G388" t="n">
        <v>18.31</v>
      </c>
      <c r="H388" t="n">
        <v>9.44</v>
      </c>
      <c r="I388" t="n">
        <v>180</v>
      </c>
      <c r="J388" t="n">
        <v>12</v>
      </c>
      <c r="K388" t="inlineStr">
        <is>
          <t>STA MARIA</t>
        </is>
      </c>
      <c r="L388" t="n">
        <v>9.152375750955761</v>
      </c>
      <c r="M388" t="n">
        <v>167.58</v>
      </c>
      <c r="N388" t="n">
        <v>0</v>
      </c>
      <c r="O388" t="n">
        <v>0</v>
      </c>
      <c r="P388" t="n">
        <v>6399</v>
      </c>
      <c r="Q388" t="n">
        <v>5258</v>
      </c>
      <c r="R388" t="n">
        <v>470</v>
      </c>
      <c r="S388" t="n">
        <v>475</v>
      </c>
      <c r="T388" t="n">
        <v>406</v>
      </c>
      <c r="U388">
        <f>IF(S388&lt;=0,0, IF( E388+I388 &gt;= MAX((S388/30)*V388, S388*1.2), 0, CEILING( (MAX((S388/30)*V388, S388*1.2) - (E388+I388)) / J388, 1) * J388))</f>
        <v/>
      </c>
      <c r="V388" t="n">
        <v>18</v>
      </c>
      <c r="W388">
        <f>U388/J388</f>
        <v/>
      </c>
    </row>
    <row r="389">
      <c r="A389" t="inlineStr">
        <is>
          <t>BEBIDAS IVA</t>
        </is>
      </c>
      <c r="B389" t="n">
        <v>3</v>
      </c>
      <c r="C389" t="inlineStr">
        <is>
          <t>7500464339874</t>
        </is>
      </c>
      <c r="D389" t="inlineStr">
        <is>
          <t xml:space="preserve">AGUA MINERAL SABOR FRUTOS ROJOS  FREELIFE 355 ML. </t>
        </is>
      </c>
      <c r="E389" t="n">
        <v>157</v>
      </c>
      <c r="F389" t="inlineStr">
        <is>
          <t>Automatico</t>
        </is>
      </c>
      <c r="G389" t="n">
        <v>1.77</v>
      </c>
      <c r="H389" t="n">
        <v>92.65000000000001</v>
      </c>
      <c r="I389" t="n">
        <v>48</v>
      </c>
      <c r="J389" t="n">
        <v>12</v>
      </c>
      <c r="K389" t="inlineStr">
        <is>
          <t>FREELIFE</t>
        </is>
      </c>
      <c r="L389" t="n">
        <v>0</v>
      </c>
      <c r="M389" t="n">
        <v>0</v>
      </c>
      <c r="N389" t="n">
        <v>0</v>
      </c>
      <c r="O389" t="n">
        <v>0</v>
      </c>
      <c r="P389" t="n">
        <v>865</v>
      </c>
      <c r="Q389" t="n">
        <v>569</v>
      </c>
      <c r="R389" t="n">
        <v>87</v>
      </c>
      <c r="S389" t="n">
        <v>89</v>
      </c>
      <c r="T389" t="n">
        <v>33</v>
      </c>
      <c r="U389">
        <f>IF(S389&lt;=0,0, IF( E389+I389 &gt;= MAX((S389/30)*V389, S389*1.2), 0, CEILING( (MAX((S389/30)*V389, S389*1.2) - (E389+I389)) / J389, 1) * J389))</f>
        <v/>
      </c>
      <c r="V389" t="n">
        <v>22</v>
      </c>
      <c r="W389">
        <f>U389/J389</f>
        <v/>
      </c>
    </row>
    <row r="390">
      <c r="A390" t="inlineStr">
        <is>
          <t>BEBIDAS</t>
        </is>
      </c>
      <c r="B390" t="n">
        <v>35</v>
      </c>
      <c r="C390" t="inlineStr">
        <is>
          <t>7501055333868</t>
        </is>
      </c>
      <c r="D390" t="inlineStr">
        <is>
          <t xml:space="preserve">NECTAR MANZANA CLARIFICADO  DEL VALLE 1 LT. </t>
        </is>
      </c>
      <c r="E390" t="n">
        <v>160</v>
      </c>
      <c r="F390" t="inlineStr">
        <is>
          <t>Automatico</t>
        </is>
      </c>
      <c r="G390" t="n">
        <v>12.35</v>
      </c>
      <c r="H390" t="n">
        <v>13.68</v>
      </c>
      <c r="I390" t="n">
        <v>54</v>
      </c>
      <c r="J390" t="n">
        <v>6</v>
      </c>
      <c r="K390" t="inlineStr">
        <is>
          <t>DEL VALLE</t>
        </is>
      </c>
      <c r="L390" t="n">
        <v>5.044534412955466</v>
      </c>
      <c r="M390" t="n">
        <v>62.3</v>
      </c>
      <c r="N390" t="n">
        <v>0.672064777327936</v>
      </c>
      <c r="O390" t="n">
        <v>8.30000000000001</v>
      </c>
      <c r="P390" t="n">
        <v>3035</v>
      </c>
      <c r="Q390" t="n">
        <v>3782</v>
      </c>
      <c r="R390" t="n">
        <v>308</v>
      </c>
      <c r="S390" t="n">
        <v>320</v>
      </c>
      <c r="T390" t="n">
        <v>387</v>
      </c>
      <c r="U390">
        <f>IF(S390&lt;=0,0, IF( E390+I390 &gt;= MAX((S390/30)*V390, S390*1.2), 0, CEILING( (MAX((S390/30)*V390, S390*1.2) - (E390+I390)) / J390, 1) * J390))</f>
        <v/>
      </c>
      <c r="V390" t="n">
        <v>18</v>
      </c>
      <c r="W390">
        <f>U390/J390</f>
        <v/>
      </c>
    </row>
    <row r="391">
      <c r="A391" t="inlineStr">
        <is>
          <t>ABA. NO COMESTIBLES MP IVA</t>
        </is>
      </c>
      <c r="B391" t="n">
        <v>21</v>
      </c>
      <c r="C391" t="inlineStr">
        <is>
          <t>7506409015971</t>
        </is>
      </c>
      <c r="D391" t="inlineStr">
        <is>
          <t xml:space="preserve">BICARBONATO DE SODIO CAJA GOLDEN HILLS 1.81 KG. </t>
        </is>
      </c>
      <c r="E391" t="n">
        <v>167</v>
      </c>
      <c r="F391" t="inlineStr">
        <is>
          <t>Automatico</t>
        </is>
      </c>
      <c r="G391" t="n">
        <v>1.61</v>
      </c>
      <c r="H391" t="n">
        <v>103.72</v>
      </c>
      <c r="I391" t="n">
        <v>72</v>
      </c>
      <c r="J391" t="n">
        <v>6</v>
      </c>
      <c r="K391" t="inlineStr">
        <is>
          <t>GOLDEN HILLS</t>
        </is>
      </c>
      <c r="L391" t="n">
        <v>0</v>
      </c>
      <c r="M391" t="n">
        <v>0</v>
      </c>
      <c r="N391" t="n">
        <v>0</v>
      </c>
      <c r="O391" t="n">
        <v>0</v>
      </c>
      <c r="P391" t="n">
        <v>1194</v>
      </c>
      <c r="Q391" t="n">
        <v>1569</v>
      </c>
      <c r="R391" t="n">
        <v>42</v>
      </c>
      <c r="S391" t="n">
        <v>46</v>
      </c>
      <c r="T391" t="n">
        <v>108</v>
      </c>
      <c r="U391">
        <f>IF(S391&lt;=0,0, IF( E391+I391 &gt;= MAX((S391/30)*V391, S391*1.2), 0, CEILING( (MAX((S391/30)*V391, S391*1.2) - (E391+I391)) / J391, 1) * J391))</f>
        <v/>
      </c>
      <c r="V391" t="n">
        <v>52</v>
      </c>
      <c r="W391">
        <f>U391/J391</f>
        <v/>
      </c>
    </row>
    <row r="392">
      <c r="A392" t="inlineStr">
        <is>
          <t>ABA. NO COMESTIBLES MP IVA</t>
        </is>
      </c>
      <c r="B392" t="n">
        <v>21</v>
      </c>
      <c r="C392" t="inlineStr">
        <is>
          <t>7506409017494</t>
        </is>
      </c>
      <c r="D392" t="inlineStr">
        <is>
          <t xml:space="preserve">PAPEL HIGIENICO PREMIUM HUMEDO  GOLDEN HILLS 50 PZA </t>
        </is>
      </c>
      <c r="E392" t="n">
        <v>170</v>
      </c>
      <c r="F392" t="inlineStr">
        <is>
          <t>Automatico</t>
        </is>
      </c>
      <c r="G392" t="n">
        <v>2.85</v>
      </c>
      <c r="H392" t="n">
        <v>61.05</v>
      </c>
      <c r="I392" t="n">
        <v>60</v>
      </c>
      <c r="J392" t="n">
        <v>12</v>
      </c>
      <c r="K392" t="inlineStr">
        <is>
          <t>GOLDEN HILLS</t>
        </is>
      </c>
      <c r="L392" t="n">
        <v>0</v>
      </c>
      <c r="M392" t="n">
        <v>0</v>
      </c>
      <c r="N392" t="n">
        <v>0</v>
      </c>
      <c r="O392" t="n">
        <v>0</v>
      </c>
      <c r="P392" t="n">
        <v>1643</v>
      </c>
      <c r="Q392" t="n">
        <v>1745</v>
      </c>
      <c r="R392" t="n">
        <v>105</v>
      </c>
      <c r="S392" t="n">
        <v>110</v>
      </c>
      <c r="T392" t="n">
        <v>142</v>
      </c>
      <c r="U392">
        <f>IF(S392&lt;=0,0, IF( E392+I392 &gt;= MAX((S392/30)*V392, S392*1.2), 0, CEILING( (MAX((S392/30)*V392, S392*1.2) - (E392+I392)) / J392, 1) * J392))</f>
        <v/>
      </c>
      <c r="V392" t="n">
        <v>52</v>
      </c>
      <c r="W392">
        <f>U392/J392</f>
        <v/>
      </c>
    </row>
    <row r="393">
      <c r="A393" t="inlineStr">
        <is>
          <t>PANALES, HIGIENICOS Y DESECHABLES</t>
        </is>
      </c>
      <c r="B393" t="n">
        <v>95</v>
      </c>
      <c r="C393" t="inlineStr">
        <is>
          <t>7501019911125</t>
        </is>
      </c>
      <c r="D393" t="inlineStr">
        <is>
          <t xml:space="preserve">BOLSA PARA ALIMENTOS GRANDE BOL ROL 50 PZA </t>
        </is>
      </c>
      <c r="E393" t="n">
        <v>175</v>
      </c>
      <c r="F393" t="inlineStr">
        <is>
          <t>Automatico</t>
        </is>
      </c>
      <c r="G393" t="n">
        <v>0.29</v>
      </c>
      <c r="H393" t="n">
        <v>606.89</v>
      </c>
      <c r="I393" t="n">
        <v>25</v>
      </c>
      <c r="J393" t="n">
        <v>25</v>
      </c>
      <c r="K393" t="inlineStr">
        <is>
          <t>BOL ROL</t>
        </is>
      </c>
      <c r="L393" t="n">
        <v>0</v>
      </c>
      <c r="M393" t="n">
        <v>0</v>
      </c>
      <c r="N393" t="n">
        <v>0</v>
      </c>
      <c r="O393" t="n">
        <v>0</v>
      </c>
      <c r="P393" t="n">
        <v>755</v>
      </c>
      <c r="Q393" t="n">
        <v>825</v>
      </c>
      <c r="R393" t="n">
        <v>35</v>
      </c>
      <c r="S393" t="n">
        <v>35</v>
      </c>
      <c r="T393" t="n">
        <v>81</v>
      </c>
      <c r="U393">
        <f>IF(S393&lt;=0,0, IF( E393+I393 &gt;= MAX((S393/30)*V393, S393*1.2), 0, CEILING( (MAX((S393/30)*V393, S393*1.2) - (E393+I393)) / J393, 1) * J393))</f>
        <v/>
      </c>
      <c r="V393" t="n">
        <v>22</v>
      </c>
      <c r="W393">
        <f>U393/J393</f>
        <v/>
      </c>
    </row>
    <row r="394">
      <c r="A394" t="inlineStr">
        <is>
          <t>CONSERVAS</t>
        </is>
      </c>
      <c r="B394" t="n">
        <v>143</v>
      </c>
      <c r="C394" t="inlineStr">
        <is>
          <t>7501003105486</t>
        </is>
      </c>
      <c r="D394" t="inlineStr">
        <is>
          <t xml:space="preserve">ATÚN EN AGUA  HERDEZ 130 GRS </t>
        </is>
      </c>
      <c r="E394" t="n">
        <v>177</v>
      </c>
      <c r="F394" t="inlineStr">
        <is>
          <t>Automatico</t>
        </is>
      </c>
      <c r="G394" t="n">
        <v>5.11</v>
      </c>
      <c r="H394" t="n">
        <v>34.63</v>
      </c>
      <c r="I394" t="n">
        <v>96</v>
      </c>
      <c r="J394" t="n">
        <v>24</v>
      </c>
      <c r="K394" t="inlineStr">
        <is>
          <t>HERDEZ</t>
        </is>
      </c>
      <c r="L394" t="n">
        <v>0</v>
      </c>
      <c r="M394" t="n">
        <v>0</v>
      </c>
      <c r="N394" t="n">
        <v>0</v>
      </c>
      <c r="O394" t="n">
        <v>0</v>
      </c>
      <c r="P394" t="n">
        <v>2522</v>
      </c>
      <c r="Q394" t="n">
        <v>3148</v>
      </c>
      <c r="R394" t="n">
        <v>74</v>
      </c>
      <c r="S394" t="n">
        <v>84</v>
      </c>
      <c r="T394" t="n">
        <v>149</v>
      </c>
      <c r="U394">
        <f>IF(S394&lt;=0,0, IF( E394+I394 &gt;= MAX((S394/30)*V394, S394*1.2), 0, CEILING( (MAX((S394/30)*V394, S394*1.2) - (E394+I394)) / J394, 1) * J394))</f>
        <v/>
      </c>
      <c r="V394" t="n">
        <v>18</v>
      </c>
      <c r="W394">
        <f>U394/J394</f>
        <v/>
      </c>
    </row>
    <row r="395">
      <c r="A395" t="inlineStr">
        <is>
          <t>ABA. NO COMESTIBLES MP IVA</t>
        </is>
      </c>
      <c r="B395" t="n">
        <v>21</v>
      </c>
      <c r="C395" t="inlineStr">
        <is>
          <t>7501010785114</t>
        </is>
      </c>
      <c r="D395" t="inlineStr">
        <is>
          <t xml:space="preserve">LIMPIADOR VIDRIOS  KE PRECIO 1 LT. </t>
        </is>
      </c>
      <c r="E395" t="n">
        <v>180</v>
      </c>
      <c r="F395" t="inlineStr">
        <is>
          <t>Automatico</t>
        </is>
      </c>
      <c r="G395" t="n">
        <v>1.13</v>
      </c>
      <c r="H395" t="n">
        <v>160.17</v>
      </c>
      <c r="I395" t="n">
        <v>48</v>
      </c>
      <c r="J395" t="n">
        <v>16</v>
      </c>
      <c r="K395" t="inlineStr">
        <is>
          <t>KE PRECIO</t>
        </is>
      </c>
      <c r="L395" t="n">
        <v>0</v>
      </c>
      <c r="M395" t="n">
        <v>0</v>
      </c>
      <c r="N395" t="n">
        <v>0</v>
      </c>
      <c r="O395" t="n">
        <v>0</v>
      </c>
      <c r="P395" t="n">
        <v>341</v>
      </c>
      <c r="Q395" t="n">
        <v>555</v>
      </c>
      <c r="R395" t="n">
        <v>30</v>
      </c>
      <c r="S395" t="n">
        <v>30</v>
      </c>
      <c r="T395" t="n">
        <v>42</v>
      </c>
      <c r="U395">
        <f>IF(S395&lt;=0,0, IF( E395+I395 &gt;= MAX((S395/30)*V395, S395*1.2), 0, CEILING( (MAX((S395/30)*V395, S395*1.2) - (E395+I395)) / J395, 1) * J395))</f>
        <v/>
      </c>
      <c r="V395" t="n">
        <v>32</v>
      </c>
      <c r="W395">
        <f>U395/J395</f>
        <v/>
      </c>
    </row>
    <row r="396">
      <c r="A396" t="inlineStr">
        <is>
          <t>ASEO Y LIMPIEZA DEL HOGAR</t>
        </is>
      </c>
      <c r="B396" t="n">
        <v>6</v>
      </c>
      <c r="C396" t="inlineStr">
        <is>
          <t>7501035910089</t>
        </is>
      </c>
      <c r="D396" t="inlineStr">
        <is>
          <t xml:space="preserve">DETERGENTE LAVATRASTES POLVO BICLORO  AJAX 582 GRS </t>
        </is>
      </c>
      <c r="E396" t="n">
        <v>180</v>
      </c>
      <c r="F396" t="inlineStr">
        <is>
          <t>Automatico</t>
        </is>
      </c>
      <c r="G396" t="n">
        <v>2.52</v>
      </c>
      <c r="H396" t="n">
        <v>72.61</v>
      </c>
      <c r="I396" t="n">
        <v>72</v>
      </c>
      <c r="J396" t="n">
        <v>24</v>
      </c>
      <c r="K396" t="inlineStr">
        <is>
          <t>AJAX</t>
        </is>
      </c>
      <c r="L396" t="n">
        <v>0</v>
      </c>
      <c r="M396" t="n">
        <v>0</v>
      </c>
      <c r="N396" t="n">
        <v>0</v>
      </c>
      <c r="O396" t="n">
        <v>0</v>
      </c>
      <c r="P396" t="n">
        <v>1400</v>
      </c>
      <c r="Q396" t="n">
        <v>1210</v>
      </c>
      <c r="R396" t="n">
        <v>95</v>
      </c>
      <c r="S396" t="n">
        <v>102</v>
      </c>
      <c r="T396" t="n">
        <v>122</v>
      </c>
      <c r="U396">
        <f>IF(S396&lt;=0,0, IF( E396+I396 &gt;= MAX((S396/30)*V396, S396*1.2), 0, CEILING( (MAX((S396/30)*V396, S396*1.2) - (E396+I396)) / J396, 1) * J396))</f>
        <v/>
      </c>
      <c r="V396" t="n">
        <v>18</v>
      </c>
      <c r="W396">
        <f>U396/J396</f>
        <v/>
      </c>
    </row>
    <row r="397">
      <c r="A397" t="inlineStr">
        <is>
          <t>ABA. COMESTIBLES MP</t>
        </is>
      </c>
      <c r="B397" t="n">
        <v>348</v>
      </c>
      <c r="C397" t="inlineStr">
        <is>
          <t>7506409018156</t>
        </is>
      </c>
      <c r="D397" t="inlineStr">
        <is>
          <t xml:space="preserve">AZÚCAR GLASS  GOLDEN HILLS 1 KG. </t>
        </is>
      </c>
      <c r="E397" t="n">
        <v>186</v>
      </c>
      <c r="F397" t="inlineStr">
        <is>
          <t>Automatico</t>
        </is>
      </c>
      <c r="G397" t="n">
        <v>4.67</v>
      </c>
      <c r="H397" t="n">
        <v>40.89</v>
      </c>
      <c r="I397" t="n">
        <v>60</v>
      </c>
      <c r="J397" t="n">
        <v>12</v>
      </c>
      <c r="K397" t="inlineStr">
        <is>
          <t>GOLDEN HILLS</t>
        </is>
      </c>
      <c r="L397" t="n">
        <v>12.17130620985011</v>
      </c>
      <c r="M397" t="n">
        <v>56.84</v>
      </c>
      <c r="N397" t="n">
        <v>0</v>
      </c>
      <c r="O397" t="n">
        <v>0</v>
      </c>
      <c r="P397" t="n">
        <v>487</v>
      </c>
      <c r="Q397" t="n">
        <v>395</v>
      </c>
      <c r="R397" t="n">
        <v>111</v>
      </c>
      <c r="S397" t="n">
        <v>112</v>
      </c>
      <c r="T397" t="n">
        <v>200</v>
      </c>
      <c r="U397">
        <f>IF(S397&lt;=0,0, IF( E397+I397 &gt;= MAX((S397/30)*V397, S397*1.2), 0, CEILING( (MAX((S397/30)*V397, S397*1.2) - (E397+I397)) / J397, 1) * J397))</f>
        <v/>
      </c>
      <c r="V397" t="n">
        <v>52</v>
      </c>
      <c r="W397">
        <f>U397/J397</f>
        <v/>
      </c>
    </row>
    <row r="398">
      <c r="A398" t="inlineStr">
        <is>
          <t>PANALES, HIGIENICOS Y DESECHABLES</t>
        </is>
      </c>
      <c r="B398" t="n">
        <v>95</v>
      </c>
      <c r="C398" t="inlineStr">
        <is>
          <t>7502211161929</t>
        </is>
      </c>
      <c r="D398" t="inlineStr">
        <is>
          <t xml:space="preserve">BOLSA PARA BASURA MEDIANA PROTECTO 30 PZA </t>
        </is>
      </c>
      <c r="E398" t="n">
        <v>188</v>
      </c>
      <c r="F398" t="inlineStr">
        <is>
          <t>Automatico</t>
        </is>
      </c>
      <c r="G398" t="n">
        <v>1.49</v>
      </c>
      <c r="H398" t="n">
        <v>126.84</v>
      </c>
      <c r="I398" t="n">
        <v>40</v>
      </c>
      <c r="J398" t="n">
        <v>20</v>
      </c>
      <c r="K398" t="inlineStr">
        <is>
          <t>PROTECTO</t>
        </is>
      </c>
      <c r="L398" t="n">
        <v>0</v>
      </c>
      <c r="M398" t="n">
        <v>0</v>
      </c>
      <c r="N398" t="n">
        <v>0</v>
      </c>
      <c r="O398" t="n">
        <v>0</v>
      </c>
      <c r="P398" t="n">
        <v>584</v>
      </c>
      <c r="Q398" t="n">
        <v>653</v>
      </c>
      <c r="R398" t="n">
        <v>33</v>
      </c>
      <c r="S398" t="n">
        <v>34</v>
      </c>
      <c r="T398" t="n">
        <v>36</v>
      </c>
      <c r="U398">
        <f>IF(S398&lt;=0,0, IF( E398+I398 &gt;= MAX((S398/30)*V398, S398*1.2), 0, CEILING( (MAX((S398/30)*V398, S398*1.2) - (E398+I398)) / J398, 1) * J398))</f>
        <v/>
      </c>
      <c r="V398" t="n">
        <v>22</v>
      </c>
      <c r="W398">
        <f>U398/J398</f>
        <v/>
      </c>
    </row>
    <row r="399">
      <c r="A399" t="inlineStr">
        <is>
          <t>ABARROTES BASICOS</t>
        </is>
      </c>
      <c r="B399" t="n">
        <v>23</v>
      </c>
      <c r="C399" t="inlineStr">
        <is>
          <t>810037810035</t>
        </is>
      </c>
      <c r="D399" t="inlineStr">
        <is>
          <t xml:space="preserve">SOPA INSTANTANEA EXTRA PICANTE  RAMEN EXPRESS CUP 64 GRS </t>
        </is>
      </c>
      <c r="E399" t="n">
        <v>192</v>
      </c>
      <c r="F399" t="inlineStr">
        <is>
          <t>Automatico</t>
        </is>
      </c>
      <c r="G399" t="n">
        <v>1.47</v>
      </c>
      <c r="H399" t="n">
        <v>131.29</v>
      </c>
      <c r="I399" t="n">
        <v>36</v>
      </c>
      <c r="J399" t="n">
        <v>12</v>
      </c>
      <c r="K399" t="inlineStr">
        <is>
          <t>RAMEN EXPRESS CUP</t>
        </is>
      </c>
      <c r="L399" t="n">
        <v>0</v>
      </c>
      <c r="M399" t="n">
        <v>0</v>
      </c>
      <c r="N399" t="n">
        <v>0</v>
      </c>
      <c r="O399" t="n">
        <v>0</v>
      </c>
      <c r="P399" t="n">
        <v>570</v>
      </c>
      <c r="Q399" t="n">
        <v>290</v>
      </c>
      <c r="R399" t="n">
        <v>24</v>
      </c>
      <c r="S399" t="n">
        <v>25</v>
      </c>
      <c r="T399" t="n">
        <v>41</v>
      </c>
      <c r="U399">
        <f>IF(S399&lt;=0,0, IF( E399+I399 &gt;= MAX((S399/30)*V399, S399*1.2), 0, CEILING( (MAX((S399/30)*V399, S399*1.2) - (E399+I399)) / J399, 1) * J399))</f>
        <v/>
      </c>
      <c r="V399" t="n">
        <v>64</v>
      </c>
      <c r="W399">
        <f>U399/J399</f>
        <v/>
      </c>
    </row>
    <row r="400">
      <c r="A400" t="inlineStr">
        <is>
          <t>ABA. NO COMESTIBLES MP IVA</t>
        </is>
      </c>
      <c r="B400" t="n">
        <v>21</v>
      </c>
      <c r="C400" t="inlineStr">
        <is>
          <t>7506409021880</t>
        </is>
      </c>
      <c r="D400" t="inlineStr">
        <is>
          <t xml:space="preserve">BICARBONATO DE SODIO  GOLDEN HILLS 1 KG. </t>
        </is>
      </c>
      <c r="E400" t="n">
        <v>193</v>
      </c>
      <c r="F400" t="inlineStr">
        <is>
          <t>Automatico</t>
        </is>
      </c>
      <c r="G400" t="n">
        <v>1.05</v>
      </c>
      <c r="H400" t="n">
        <v>185.71</v>
      </c>
      <c r="I400" t="n">
        <v>104</v>
      </c>
      <c r="J400" t="n">
        <v>8</v>
      </c>
      <c r="K400" t="inlineStr">
        <is>
          <t>GOLDEN HILLS</t>
        </is>
      </c>
      <c r="L400" t="n">
        <v>0</v>
      </c>
      <c r="M400" t="n">
        <v>0</v>
      </c>
      <c r="N400" t="n">
        <v>0</v>
      </c>
      <c r="O400" t="n">
        <v>0</v>
      </c>
      <c r="P400" t="n">
        <v>636</v>
      </c>
      <c r="Q400" t="n">
        <v>542</v>
      </c>
      <c r="R400" t="n">
        <v>48</v>
      </c>
      <c r="S400" t="n">
        <v>51</v>
      </c>
      <c r="T400" t="n">
        <v>48</v>
      </c>
      <c r="U400">
        <f>IF(S400&lt;=0,0, IF( E400+I400 &gt;= MAX((S400/30)*V400, S400*1.2), 0, CEILING( (MAX((S400/30)*V400, S400*1.2) - (E400+I400)) / J400, 1) * J400))</f>
        <v/>
      </c>
      <c r="V400" t="n">
        <v>52</v>
      </c>
      <c r="W400">
        <f>U400/J400</f>
        <v/>
      </c>
    </row>
    <row r="401">
      <c r="A401" t="inlineStr">
        <is>
          <t>ABARROTES BASICOS</t>
        </is>
      </c>
      <c r="B401" t="n">
        <v>23</v>
      </c>
      <c r="C401" t="inlineStr">
        <is>
          <t>10248765203</t>
        </is>
      </c>
      <c r="D401" t="inlineStr">
        <is>
          <t xml:space="preserve">PASTA PARA SOPA CONCHA 2  YEMINA 200 GRS </t>
        </is>
      </c>
      <c r="E401" t="n">
        <v>198</v>
      </c>
      <c r="F401" t="inlineStr">
        <is>
          <t>Automatico</t>
        </is>
      </c>
      <c r="G401" t="n">
        <v>2.47</v>
      </c>
      <c r="H401" t="n">
        <v>80.56</v>
      </c>
      <c r="I401" t="n">
        <v>120</v>
      </c>
      <c r="J401" t="n">
        <v>24</v>
      </c>
      <c r="K401" t="inlineStr">
        <is>
          <t>YEMINA</t>
        </is>
      </c>
      <c r="L401" t="n">
        <v>0</v>
      </c>
      <c r="M401" t="n">
        <v>0</v>
      </c>
      <c r="N401" t="n">
        <v>0</v>
      </c>
      <c r="O401" t="n">
        <v>0</v>
      </c>
      <c r="P401" t="n">
        <v>460</v>
      </c>
      <c r="Q401" t="n">
        <v>894</v>
      </c>
      <c r="R401" t="n">
        <v>35</v>
      </c>
      <c r="S401" t="n">
        <v>42</v>
      </c>
      <c r="T401" t="n">
        <v>58</v>
      </c>
      <c r="U401">
        <f>IF(S401&lt;=0,0, IF( E401+I401 &gt;= MAX((S401/30)*V401, S401*1.2), 0, CEILING( (MAX((S401/30)*V401, S401*1.2) - (E401+I401)) / J401, 1) * J401))</f>
        <v/>
      </c>
      <c r="V401" t="n">
        <v>22</v>
      </c>
      <c r="W401">
        <f>U401/J401</f>
        <v/>
      </c>
    </row>
    <row r="402">
      <c r="A402" t="inlineStr">
        <is>
          <t>ABARROTES BASICOS</t>
        </is>
      </c>
      <c r="B402" t="n">
        <v>23</v>
      </c>
      <c r="C402" t="inlineStr">
        <is>
          <t>7501024800452</t>
        </is>
      </c>
      <c r="D402" t="inlineStr">
        <is>
          <t xml:space="preserve">PASTA PARA SOPA SPAGUETTI NO. 5  YEMINA 500 GRS </t>
        </is>
      </c>
      <c r="E402" t="n">
        <v>201</v>
      </c>
      <c r="F402" t="inlineStr">
        <is>
          <t>Automatico</t>
        </is>
      </c>
      <c r="G402" t="n">
        <v>5.56</v>
      </c>
      <c r="H402" t="n">
        <v>36.15</v>
      </c>
      <c r="I402" t="n">
        <v>75</v>
      </c>
      <c r="J402" t="n">
        <v>25</v>
      </c>
      <c r="K402" t="inlineStr">
        <is>
          <t>YEMINA</t>
        </is>
      </c>
      <c r="L402" t="n">
        <v>0</v>
      </c>
      <c r="M402" t="n">
        <v>0</v>
      </c>
      <c r="N402" t="n">
        <v>0</v>
      </c>
      <c r="O402" t="n">
        <v>0</v>
      </c>
      <c r="P402" t="n">
        <v>531</v>
      </c>
      <c r="Q402" t="n">
        <v>780</v>
      </c>
      <c r="R402" t="n">
        <v>49</v>
      </c>
      <c r="S402" t="n">
        <v>49</v>
      </c>
      <c r="T402" t="n">
        <v>89</v>
      </c>
      <c r="U402">
        <f>IF(S402&lt;=0,0, IF( E402+I402 &gt;= MAX((S402/30)*V402, S402*1.2), 0, CEILING( (MAX((S402/30)*V402, S402*1.2) - (E402+I402)) / J402, 1) * J402))</f>
        <v/>
      </c>
      <c r="V402" t="n">
        <v>22</v>
      </c>
      <c r="W402">
        <f>U402/J402</f>
        <v/>
      </c>
    </row>
    <row r="403">
      <c r="A403" t="inlineStr">
        <is>
          <t>CONSERVAS</t>
        </is>
      </c>
      <c r="B403" t="n">
        <v>143</v>
      </c>
      <c r="C403" t="inlineStr">
        <is>
          <t>7501023507123</t>
        </is>
      </c>
      <c r="D403" t="inlineStr">
        <is>
          <t xml:space="preserve">CHILORIO DE CERDO  CHATA 215 GRS </t>
        </is>
      </c>
      <c r="E403" t="n">
        <v>219</v>
      </c>
      <c r="F403" t="inlineStr">
        <is>
          <t>Automatico</t>
        </is>
      </c>
      <c r="G403" t="n">
        <v>2.86</v>
      </c>
      <c r="H403" t="n">
        <v>76.56999999999999</v>
      </c>
      <c r="I403" t="n">
        <v>14</v>
      </c>
      <c r="J403" t="n">
        <v>14</v>
      </c>
      <c r="K403" t="inlineStr">
        <is>
          <t>CHATA</t>
        </is>
      </c>
      <c r="L403" t="n">
        <v>0</v>
      </c>
      <c r="M403" t="n">
        <v>0</v>
      </c>
      <c r="N403" t="n">
        <v>0</v>
      </c>
      <c r="O403" t="n">
        <v>0</v>
      </c>
      <c r="P403" t="n">
        <v>1684</v>
      </c>
      <c r="Q403" t="n">
        <v>2004</v>
      </c>
      <c r="R403" t="n">
        <v>89</v>
      </c>
      <c r="S403" t="n">
        <v>89</v>
      </c>
      <c r="T403" t="n">
        <v>158</v>
      </c>
      <c r="U403">
        <f>IF(S403&lt;=0,0, IF( E403+I403 &gt;= MAX((S403/30)*V403, S403*1.2), 0, CEILING( (MAX((S403/30)*V403, S403*1.2) - (E403+I403)) / J403, 1) * J403))</f>
        <v/>
      </c>
      <c r="V403" t="n">
        <v>22</v>
      </c>
      <c r="W403">
        <f>U403/J403</f>
        <v/>
      </c>
    </row>
    <row r="404">
      <c r="A404" t="inlineStr">
        <is>
          <t>ABARROTES BASICOS</t>
        </is>
      </c>
      <c r="B404" t="n">
        <v>23</v>
      </c>
      <c r="C404" t="inlineStr">
        <is>
          <t>810037810059</t>
        </is>
      </c>
      <c r="D404" t="inlineStr">
        <is>
          <t xml:space="preserve">SOPA INSTANTANEA RES  RAMEN EXPRESS CUP 85 GRS </t>
        </is>
      </c>
      <c r="E404" t="n">
        <v>220</v>
      </c>
      <c r="F404" t="inlineStr">
        <is>
          <t>Automatico</t>
        </is>
      </c>
      <c r="G404" t="n">
        <v>2.23</v>
      </c>
      <c r="H404" t="n">
        <v>99.09999999999999</v>
      </c>
      <c r="I404" t="n">
        <v>48</v>
      </c>
      <c r="J404" t="n">
        <v>24</v>
      </c>
      <c r="K404" t="inlineStr">
        <is>
          <t>RAMEN EXPRESS CUP</t>
        </is>
      </c>
      <c r="L404" t="n">
        <v>0</v>
      </c>
      <c r="M404" t="n">
        <v>0</v>
      </c>
      <c r="N404" t="n">
        <v>0</v>
      </c>
      <c r="O404" t="n">
        <v>0</v>
      </c>
      <c r="P404" t="n">
        <v>705</v>
      </c>
      <c r="Q404" t="n">
        <v>317</v>
      </c>
      <c r="R404" t="n">
        <v>51</v>
      </c>
      <c r="S404" t="n">
        <v>60</v>
      </c>
      <c r="T404" t="n">
        <v>49</v>
      </c>
      <c r="U404">
        <f>IF(S404&lt;=0,0, IF( E404+I404 &gt;= MAX((S404/30)*V404, S404*1.2), 0, CEILING( (MAX((S404/30)*V404, S404*1.2) - (E404+I404)) / J404, 1) * J404))</f>
        <v/>
      </c>
      <c r="V404" t="n">
        <v>64</v>
      </c>
      <c r="W404">
        <f>U404/J404</f>
        <v/>
      </c>
    </row>
    <row r="405">
      <c r="A405" t="inlineStr">
        <is>
          <t>ABA. NO COMESTIBLES MP IVA</t>
        </is>
      </c>
      <c r="B405" t="n">
        <v>21</v>
      </c>
      <c r="C405" t="inlineStr">
        <is>
          <t>7506409014226</t>
        </is>
      </c>
      <c r="D405" t="inlineStr">
        <is>
          <t xml:space="preserve">DETERGENTE LAVATRASTES LIQUIDO LIMON KE PRECIO 750 ML. </t>
        </is>
      </c>
      <c r="E405" t="n">
        <v>225</v>
      </c>
      <c r="F405" t="inlineStr">
        <is>
          <t>Automatico</t>
        </is>
      </c>
      <c r="G405" t="n">
        <v>2.66</v>
      </c>
      <c r="H405" t="n">
        <v>84.95999999999999</v>
      </c>
      <c r="I405" t="n">
        <v>132</v>
      </c>
      <c r="J405" t="n">
        <v>12</v>
      </c>
      <c r="K405" t="inlineStr">
        <is>
          <t>KE PRECIO</t>
        </is>
      </c>
      <c r="L405" t="n">
        <v>0</v>
      </c>
      <c r="M405" t="n">
        <v>0</v>
      </c>
      <c r="N405" t="n">
        <v>0</v>
      </c>
      <c r="O405" t="n">
        <v>0</v>
      </c>
      <c r="P405" t="n">
        <v>609</v>
      </c>
      <c r="Q405" t="n">
        <v>966</v>
      </c>
      <c r="R405" t="n">
        <v>35</v>
      </c>
      <c r="S405" t="n">
        <v>38</v>
      </c>
      <c r="T405" t="n">
        <v>64</v>
      </c>
      <c r="U405">
        <f>IF(S405&lt;=0,0, IF( E405+I405 &gt;= MAX((S405/30)*V405, S405*1.2), 0, CEILING( (MAX((S405/30)*V405, S405*1.2) - (E405+I405)) / J405, 1) * J405))</f>
        <v/>
      </c>
      <c r="V405" t="n">
        <v>32</v>
      </c>
      <c r="W405">
        <f>U405/J405</f>
        <v/>
      </c>
    </row>
    <row r="406">
      <c r="A406" t="inlineStr">
        <is>
          <t>ABARROTES BASICOS</t>
        </is>
      </c>
      <c r="B406" t="n">
        <v>23</v>
      </c>
      <c r="C406" t="inlineStr">
        <is>
          <t>810037810042</t>
        </is>
      </c>
      <c r="D406" t="inlineStr">
        <is>
          <t xml:space="preserve">SOPA INSTANTANEA POLLO  RAMEN EXPRESS CUP 85 GRS </t>
        </is>
      </c>
      <c r="E406" t="n">
        <v>228</v>
      </c>
      <c r="F406" t="inlineStr">
        <is>
          <t>Automatico</t>
        </is>
      </c>
      <c r="G406" t="n">
        <v>4.3</v>
      </c>
      <c r="H406" t="n">
        <v>53.25</v>
      </c>
      <c r="I406" t="n">
        <v>144</v>
      </c>
      <c r="J406" t="n">
        <v>24</v>
      </c>
      <c r="K406" t="inlineStr">
        <is>
          <t>RAMEN EXPRESS CUP</t>
        </is>
      </c>
      <c r="L406" t="n">
        <v>10.97674418604651</v>
      </c>
      <c r="M406" t="n">
        <v>47.19999999999999</v>
      </c>
      <c r="N406" t="n">
        <v>0</v>
      </c>
      <c r="O406" t="n">
        <v>0</v>
      </c>
      <c r="P406" t="n">
        <v>1011</v>
      </c>
      <c r="Q406" t="n">
        <v>436</v>
      </c>
      <c r="R406" t="n">
        <v>100</v>
      </c>
      <c r="S406" t="n">
        <v>102</v>
      </c>
      <c r="T406" t="n">
        <v>54</v>
      </c>
      <c r="U406">
        <f>IF(S406&lt;=0,0, IF( E406+I406 &gt;= MAX((S406/30)*V406, S406*1.2), 0, CEILING( (MAX((S406/30)*V406, S406*1.2) - (E406+I406)) / J406, 1) * J406))</f>
        <v/>
      </c>
      <c r="V406" t="n">
        <v>64</v>
      </c>
      <c r="W406">
        <f>U406/J406</f>
        <v/>
      </c>
    </row>
    <row r="407">
      <c r="A407" t="inlineStr">
        <is>
          <t>ABA. NO COMESTIBLES MP IVA</t>
        </is>
      </c>
      <c r="B407" t="n">
        <v>21</v>
      </c>
      <c r="C407" t="inlineStr">
        <is>
          <t>7506409017487</t>
        </is>
      </c>
      <c r="D407" t="inlineStr">
        <is>
          <t xml:space="preserve">BOLSAS PARA BASURA CON CINTAS DE AMARRE MEDIANO 48CMX60CM CAJA GOLDEN HILLS 20 PZA </t>
        </is>
      </c>
      <c r="E407" t="n">
        <v>243</v>
      </c>
      <c r="F407" t="inlineStr">
        <is>
          <t>Automatico</t>
        </is>
      </c>
      <c r="G407" t="n">
        <v>3.68</v>
      </c>
      <c r="H407" t="n">
        <v>66.3</v>
      </c>
      <c r="I407" t="n">
        <v>72</v>
      </c>
      <c r="J407" t="n">
        <v>36</v>
      </c>
      <c r="K407" t="inlineStr">
        <is>
          <t>GOLDEN HILLS</t>
        </is>
      </c>
      <c r="L407" t="n">
        <v>0</v>
      </c>
      <c r="M407" t="n">
        <v>0</v>
      </c>
      <c r="N407" t="n">
        <v>0</v>
      </c>
      <c r="O407" t="n">
        <v>0</v>
      </c>
      <c r="P407" t="n">
        <v>891</v>
      </c>
      <c r="Q407" t="n">
        <v>1299</v>
      </c>
      <c r="R407" t="n">
        <v>109</v>
      </c>
      <c r="S407" t="n">
        <v>114</v>
      </c>
      <c r="T407" t="n">
        <v>135</v>
      </c>
      <c r="U407">
        <f>IF(S407&lt;=0,0, IF( E407+I407 &gt;= MAX((S407/30)*V407, S407*1.2), 0, CEILING( (MAX((S407/30)*V407, S407*1.2) - (E407+I407)) / J407, 1) * J407))</f>
        <v/>
      </c>
      <c r="V407" t="n">
        <v>32</v>
      </c>
      <c r="W407">
        <f>U407/J407</f>
        <v/>
      </c>
    </row>
    <row r="408">
      <c r="A408" t="inlineStr">
        <is>
          <t>DULCERIA IVA</t>
        </is>
      </c>
      <c r="B408" t="n">
        <v>320</v>
      </c>
      <c r="C408" t="inlineStr">
        <is>
          <t>7503005509019</t>
        </is>
      </c>
      <c r="D408" t="inlineStr">
        <is>
          <t xml:space="preserve">SABORIZANTE DE VAINILLA  VAINILLA MOLINA 120 GRS </t>
        </is>
      </c>
      <c r="E408" t="n">
        <v>261</v>
      </c>
      <c r="F408" t="inlineStr">
        <is>
          <t>Automatico</t>
        </is>
      </c>
      <c r="G408" t="n">
        <v>4.2</v>
      </c>
      <c r="H408" t="n">
        <v>62.14</v>
      </c>
      <c r="I408" t="n">
        <v>72</v>
      </c>
      <c r="J408" t="n">
        <v>24</v>
      </c>
      <c r="K408" t="inlineStr">
        <is>
          <t>VAINILLA MOLINA</t>
        </is>
      </c>
      <c r="L408" t="n">
        <v>0</v>
      </c>
      <c r="M408" t="n">
        <v>0</v>
      </c>
      <c r="N408" t="n">
        <v>0</v>
      </c>
      <c r="O408" t="n">
        <v>0</v>
      </c>
      <c r="P408" t="n">
        <v>1419</v>
      </c>
      <c r="Q408" t="n">
        <v>1185</v>
      </c>
      <c r="R408" t="n">
        <v>163</v>
      </c>
      <c r="S408" t="n">
        <v>163</v>
      </c>
      <c r="T408" t="n">
        <v>103</v>
      </c>
      <c r="U408">
        <f>IF(S408&lt;=0,0, IF( E408+I408 &gt;= MAX((S408/30)*V408, S408*1.2), 0, CEILING( (MAX((S408/30)*V408, S408*1.2) - (E408+I408)) / J408, 1) * J408))</f>
        <v/>
      </c>
      <c r="V408" t="n">
        <v>36</v>
      </c>
      <c r="W408">
        <f>U408/J408</f>
        <v/>
      </c>
    </row>
    <row r="409">
      <c r="A409" t="inlineStr">
        <is>
          <t>CONSERVAS</t>
        </is>
      </c>
      <c r="B409" t="n">
        <v>143</v>
      </c>
      <c r="C409" t="inlineStr">
        <is>
          <t>7501003310187</t>
        </is>
      </c>
      <c r="D409" t="inlineStr">
        <is>
          <t xml:space="preserve">ACEITUNAS SIN HUESO  BUFALO 220 GRS </t>
        </is>
      </c>
      <c r="E409" t="n">
        <v>269</v>
      </c>
      <c r="F409" t="inlineStr">
        <is>
          <t>Automatico</t>
        </is>
      </c>
      <c r="G409" t="n">
        <v>1.38</v>
      </c>
      <c r="H409" t="n">
        <v>197.1</v>
      </c>
      <c r="I409" t="n">
        <v>144</v>
      </c>
      <c r="J409" t="n">
        <v>24</v>
      </c>
      <c r="K409" t="inlineStr">
        <is>
          <t>BUFALO</t>
        </is>
      </c>
      <c r="L409" t="n">
        <v>0</v>
      </c>
      <c r="M409" t="n">
        <v>0</v>
      </c>
      <c r="N409" t="n">
        <v>0</v>
      </c>
      <c r="O409" t="n">
        <v>0</v>
      </c>
      <c r="P409" t="n">
        <v>858</v>
      </c>
      <c r="Q409" t="n">
        <v>353</v>
      </c>
      <c r="R409" t="n">
        <v>106</v>
      </c>
      <c r="S409" t="n">
        <v>106</v>
      </c>
      <c r="T409" t="n">
        <v>34</v>
      </c>
      <c r="U409">
        <f>IF(S409&lt;=0,0, IF( E409+I409 &gt;= MAX((S409/30)*V409, S409*1.2), 0, CEILING( (MAX((S409/30)*V409, S409*1.2) - (E409+I409)) / J409, 1) * J409))</f>
        <v/>
      </c>
      <c r="V409" t="n">
        <v>22</v>
      </c>
      <c r="W409">
        <f>U409/J409</f>
        <v/>
      </c>
    </row>
    <row r="410">
      <c r="A410" t="inlineStr">
        <is>
          <t>ABARROTES BASICOS</t>
        </is>
      </c>
      <c r="B410" t="n">
        <v>23</v>
      </c>
      <c r="C410" t="inlineStr">
        <is>
          <t>7613287216670</t>
        </is>
      </c>
      <c r="D410" t="inlineStr">
        <is>
          <t xml:space="preserve">SAZONADOR  DE TOMATE 12 CUBOS  MAGGI 126 GRS </t>
        </is>
      </c>
      <c r="E410" t="n">
        <v>292</v>
      </c>
      <c r="F410" t="inlineStr">
        <is>
          <t>Automatico</t>
        </is>
      </c>
      <c r="G410" t="n">
        <v>1.56</v>
      </c>
      <c r="H410" t="n">
        <v>187.82</v>
      </c>
      <c r="I410" t="n">
        <v>240</v>
      </c>
      <c r="J410" t="n">
        <v>24</v>
      </c>
      <c r="K410" t="inlineStr">
        <is>
          <t>MAGGI</t>
        </is>
      </c>
      <c r="L410" t="n">
        <v>0</v>
      </c>
      <c r="M410" t="n">
        <v>0</v>
      </c>
      <c r="N410" t="n">
        <v>0</v>
      </c>
      <c r="O410" t="n">
        <v>0</v>
      </c>
      <c r="P410" t="n">
        <v>1524</v>
      </c>
      <c r="Q410" t="n">
        <v>1164</v>
      </c>
      <c r="R410" t="n">
        <v>69</v>
      </c>
      <c r="S410" t="n">
        <v>82</v>
      </c>
      <c r="T410" t="n">
        <v>140</v>
      </c>
      <c r="U410">
        <f>IF(S410&lt;=0,0, IF( E410+I410 &gt;= MAX((S410/30)*V410, S410*1.2), 0, CEILING( (MAX((S410/30)*V410, S410*1.2) - (E410+I410)) / J410, 1) * J410))</f>
        <v/>
      </c>
      <c r="V410" t="n">
        <v>22</v>
      </c>
      <c r="W410">
        <f>U410/J410</f>
        <v/>
      </c>
    </row>
    <row r="411">
      <c r="A411" t="inlineStr">
        <is>
          <t>ABARROTES BASICOS</t>
        </is>
      </c>
      <c r="B411" t="n">
        <v>23</v>
      </c>
      <c r="C411" t="inlineStr">
        <is>
          <t>7613287216458</t>
        </is>
      </c>
      <c r="D411" t="inlineStr">
        <is>
          <t xml:space="preserve">SAZONADOR DE TOMATE 8 CUBOS  MAGGI 84 GRS </t>
        </is>
      </c>
      <c r="E411" t="n">
        <v>314</v>
      </c>
      <c r="F411" t="inlineStr">
        <is>
          <t>Automatico</t>
        </is>
      </c>
      <c r="G411" t="n">
        <v>6.07</v>
      </c>
      <c r="H411" t="n">
        <v>52.05</v>
      </c>
      <c r="I411" t="n">
        <v>144</v>
      </c>
      <c r="J411" t="n">
        <v>24</v>
      </c>
      <c r="K411" t="inlineStr">
        <is>
          <t>MAGGI</t>
        </is>
      </c>
      <c r="L411" t="n">
        <v>0</v>
      </c>
      <c r="M411" t="n">
        <v>0</v>
      </c>
      <c r="N411" t="n">
        <v>0</v>
      </c>
      <c r="O411" t="n">
        <v>0</v>
      </c>
      <c r="P411" t="n">
        <v>1197</v>
      </c>
      <c r="Q411" t="n">
        <v>846</v>
      </c>
      <c r="R411" t="n">
        <v>143</v>
      </c>
      <c r="S411" t="n">
        <v>145</v>
      </c>
      <c r="T411" t="n">
        <v>123</v>
      </c>
      <c r="U411">
        <f>IF(S411&lt;=0,0, IF( E411+I411 &gt;= MAX((S411/30)*V411, S411*1.2), 0, CEILING( (MAX((S411/30)*V411, S411*1.2) - (E411+I411)) / J411, 1) * J411))</f>
        <v/>
      </c>
      <c r="V411" t="n">
        <v>22</v>
      </c>
      <c r="W411">
        <f>U411/J411</f>
        <v/>
      </c>
    </row>
    <row r="412">
      <c r="A412" t="inlineStr">
        <is>
          <t>ABARROTES BASICOS</t>
        </is>
      </c>
      <c r="B412" t="n">
        <v>23</v>
      </c>
      <c r="C412" t="inlineStr">
        <is>
          <t>10248765180</t>
        </is>
      </c>
      <c r="D412" t="inlineStr">
        <is>
          <t xml:space="preserve">PASTA PARA SOPA CODO 2 LISO  YEMINA 200 GRS </t>
        </is>
      </c>
      <c r="E412" t="n">
        <v>345</v>
      </c>
      <c r="F412" t="inlineStr">
        <is>
          <t>Automatico</t>
        </is>
      </c>
      <c r="G412" t="n">
        <v>6.98</v>
      </c>
      <c r="H412" t="n">
        <v>49.71</v>
      </c>
      <c r="I412" t="n">
        <v>144</v>
      </c>
      <c r="J412" t="n">
        <v>24</v>
      </c>
      <c r="K412" t="inlineStr">
        <is>
          <t>YEMINA</t>
        </is>
      </c>
      <c r="L412" t="n">
        <v>0</v>
      </c>
      <c r="M412" t="n">
        <v>0</v>
      </c>
      <c r="N412" t="n">
        <v>0</v>
      </c>
      <c r="O412" t="n">
        <v>0</v>
      </c>
      <c r="P412" t="n">
        <v>1437</v>
      </c>
      <c r="Q412" t="n">
        <v>989</v>
      </c>
      <c r="R412" t="n">
        <v>141</v>
      </c>
      <c r="S412" t="n">
        <v>149</v>
      </c>
      <c r="T412" t="n">
        <v>58</v>
      </c>
      <c r="U412">
        <f>IF(S412&lt;=0,0, IF( E412+I412 &gt;= MAX((S412/30)*V412, S412*1.2), 0, CEILING( (MAX((S412/30)*V412, S412*1.2) - (E412+I412)) / J412, 1) * J412))</f>
        <v/>
      </c>
      <c r="V412" t="n">
        <v>22</v>
      </c>
      <c r="W412">
        <f>U412/J412</f>
        <v/>
      </c>
    </row>
    <row r="413">
      <c r="A413" t="inlineStr">
        <is>
          <t>BEBIDAS IVA</t>
        </is>
      </c>
      <c r="B413" t="n">
        <v>3</v>
      </c>
      <c r="C413" t="inlineStr">
        <is>
          <t>7501073840843</t>
        </is>
      </c>
      <c r="D413" t="inlineStr">
        <is>
          <t xml:space="preserve">AGUA MINERAL SIFON  PEÑAFIEL 1.75 LT. </t>
        </is>
      </c>
      <c r="E413" t="n">
        <v>357</v>
      </c>
      <c r="F413" t="inlineStr">
        <is>
          <t>Automatico</t>
        </is>
      </c>
      <c r="G413" t="n">
        <v>11.48</v>
      </c>
      <c r="H413" t="n">
        <v>31.35</v>
      </c>
      <c r="I413" t="n">
        <v>72</v>
      </c>
      <c r="J413" t="n">
        <v>8</v>
      </c>
      <c r="K413" t="inlineStr">
        <is>
          <t>PE¿AFIEL</t>
        </is>
      </c>
      <c r="L413" t="n">
        <v>0</v>
      </c>
      <c r="M413" t="n">
        <v>0</v>
      </c>
      <c r="N413" t="n">
        <v>0</v>
      </c>
      <c r="O413" t="n">
        <v>0</v>
      </c>
      <c r="P413" t="n">
        <v>5669</v>
      </c>
      <c r="Q413" t="n">
        <v>3825</v>
      </c>
      <c r="R413" t="n">
        <v>379</v>
      </c>
      <c r="S413" t="n">
        <v>394</v>
      </c>
      <c r="T413" t="n">
        <v>348</v>
      </c>
      <c r="U413">
        <f>IF(S413&lt;=0,0, IF( E413+I413 &gt;= MAX((S413/30)*V413, S413*1.2), 0, CEILING( (MAX((S413/30)*V413, S413*1.2) - (E413+I413)) / J413, 1) * J413))</f>
        <v/>
      </c>
      <c r="V413" t="n">
        <v>18</v>
      </c>
      <c r="W413">
        <f>U413/J413</f>
        <v/>
      </c>
    </row>
    <row r="414">
      <c r="A414" t="inlineStr">
        <is>
          <t>CONSERVAS</t>
        </is>
      </c>
      <c r="B414" t="n">
        <v>143</v>
      </c>
      <c r="C414" t="inlineStr">
        <is>
          <t>7501003124241</t>
        </is>
      </c>
      <c r="D414" t="inlineStr">
        <is>
          <t xml:space="preserve">GRANOS DE ELOTE  HERDEZ 400 GRS </t>
        </is>
      </c>
      <c r="E414" t="n">
        <v>362</v>
      </c>
      <c r="F414" t="inlineStr">
        <is>
          <t>Automatico</t>
        </is>
      </c>
      <c r="G414" t="n">
        <v>3.97</v>
      </c>
      <c r="H414" t="n">
        <v>91.68000000000001</v>
      </c>
      <c r="I414" t="n">
        <v>72</v>
      </c>
      <c r="J414" t="n">
        <v>24</v>
      </c>
      <c r="K414" t="inlineStr">
        <is>
          <t>HERDEZ</t>
        </is>
      </c>
      <c r="L414" t="n">
        <v>0</v>
      </c>
      <c r="M414" t="n">
        <v>0</v>
      </c>
      <c r="N414" t="n">
        <v>0</v>
      </c>
      <c r="O414" t="n">
        <v>0</v>
      </c>
      <c r="P414" t="n">
        <v>1863</v>
      </c>
      <c r="Q414" t="n">
        <v>1283</v>
      </c>
      <c r="R414" t="n">
        <v>155</v>
      </c>
      <c r="S414" t="n">
        <v>166</v>
      </c>
      <c r="T414" t="n">
        <v>159</v>
      </c>
      <c r="U414">
        <f>IF(S414&lt;=0,0, IF( E414+I414 &gt;= MAX((S414/30)*V414, S414*1.2), 0, CEILING( (MAX((S414/30)*V414, S414*1.2) - (E414+I414)) / J414, 1) * J414))</f>
        <v/>
      </c>
      <c r="V414" t="n">
        <v>18</v>
      </c>
      <c r="W414">
        <f>U414/J414</f>
        <v/>
      </c>
    </row>
    <row r="415">
      <c r="A415" t="inlineStr">
        <is>
          <t>CONSERVAS</t>
        </is>
      </c>
      <c r="B415" t="n">
        <v>143</v>
      </c>
      <c r="C415" t="inlineStr">
        <is>
          <t>7501003124562</t>
        </is>
      </c>
      <c r="D415" t="inlineStr">
        <is>
          <t xml:space="preserve">GRANOS DE ELOTE BLANCO  HERDEZ 220 GRS </t>
        </is>
      </c>
      <c r="E415" t="n">
        <v>429</v>
      </c>
      <c r="F415" t="inlineStr">
        <is>
          <t>Automatico</t>
        </is>
      </c>
      <c r="G415" t="n">
        <v>6.15</v>
      </c>
      <c r="H415" t="n">
        <v>69.91</v>
      </c>
      <c r="I415" t="n">
        <v>24</v>
      </c>
      <c r="J415" t="n">
        <v>24</v>
      </c>
      <c r="K415" t="inlineStr">
        <is>
          <t>HERDEZ</t>
        </is>
      </c>
      <c r="L415" t="n">
        <v>0</v>
      </c>
      <c r="M415" t="n">
        <v>0</v>
      </c>
      <c r="N415" t="n">
        <v>0</v>
      </c>
      <c r="O415" t="n">
        <v>0</v>
      </c>
      <c r="P415" t="n">
        <v>2793</v>
      </c>
      <c r="Q415" t="n">
        <v>2103</v>
      </c>
      <c r="R415" t="n">
        <v>198</v>
      </c>
      <c r="S415" t="n">
        <v>220</v>
      </c>
      <c r="T415" t="n">
        <v>111</v>
      </c>
      <c r="U415">
        <f>IF(S415&lt;=0,0, IF( E415+I415 &gt;= MAX((S415/30)*V415, S415*1.2), 0, CEILING( (MAX((S415/30)*V415, S415*1.2) - (E415+I415)) / J415, 1) * J415))</f>
        <v/>
      </c>
      <c r="V415" t="n">
        <v>18</v>
      </c>
      <c r="W415">
        <f>U415/J415</f>
        <v/>
      </c>
    </row>
    <row r="416">
      <c r="A416" t="inlineStr">
        <is>
          <t>ABA. NO COMESTIBLES MP IVA</t>
        </is>
      </c>
      <c r="B416" t="n">
        <v>21</v>
      </c>
      <c r="C416" t="inlineStr">
        <is>
          <t>7506409017913</t>
        </is>
      </c>
      <c r="D416" t="inlineStr">
        <is>
          <t xml:space="preserve">LIMPIADOR MULTIUSOS LAVANDA KE PRECIO 10 LT. </t>
        </is>
      </c>
      <c r="E416" t="n">
        <v>434</v>
      </c>
      <c r="F416" t="inlineStr">
        <is>
          <t>Automatico</t>
        </is>
      </c>
      <c r="G416" t="n">
        <v>3.34</v>
      </c>
      <c r="H416" t="n">
        <v>130.53</v>
      </c>
      <c r="I416" t="n">
        <v>360</v>
      </c>
      <c r="J416" t="n">
        <v>90</v>
      </c>
      <c r="K416" t="inlineStr">
        <is>
          <t>KE PRECIO</t>
        </is>
      </c>
      <c r="L416" t="n">
        <v>0</v>
      </c>
      <c r="M416" t="n">
        <v>0</v>
      </c>
      <c r="N416" t="n">
        <v>0</v>
      </c>
      <c r="O416" t="n">
        <v>0</v>
      </c>
      <c r="P416" t="n">
        <v>1529</v>
      </c>
      <c r="Q416" t="n">
        <v>1470</v>
      </c>
      <c r="R416" t="n">
        <v>141</v>
      </c>
      <c r="S416" t="n">
        <v>148</v>
      </c>
      <c r="T416" t="n">
        <v>129</v>
      </c>
      <c r="U416">
        <f>IF(S416&lt;=0,0, IF( E416+I416 &gt;= MAX((S416/30)*V416, S416*1.2), 0, CEILING( (MAX((S416/30)*V416, S416*1.2) - (E416+I416)) / J416, 1) * J416))</f>
        <v/>
      </c>
      <c r="V416" t="n">
        <v>32</v>
      </c>
      <c r="W416">
        <f>U416/J416</f>
        <v/>
      </c>
    </row>
    <row r="417">
      <c r="A417" t="inlineStr">
        <is>
          <t>DULCERIA IEPS</t>
        </is>
      </c>
      <c r="B417" t="n">
        <v>420</v>
      </c>
      <c r="C417" t="inlineStr">
        <is>
          <t>3800020423547</t>
        </is>
      </c>
      <c r="D417" t="inlineStr">
        <is>
          <t xml:space="preserve">CHOCOLATE CHUNKY  NESTLE 40 GRS </t>
        </is>
      </c>
      <c r="E417" t="n">
        <v>463</v>
      </c>
      <c r="F417" t="inlineStr">
        <is>
          <t>Automatico</t>
        </is>
      </c>
      <c r="G417" t="n">
        <v>2.95</v>
      </c>
      <c r="H417" t="n">
        <v>156.94</v>
      </c>
      <c r="I417" t="n">
        <v>144</v>
      </c>
      <c r="J417" t="n">
        <v>144</v>
      </c>
      <c r="K417" t="inlineStr">
        <is>
          <t>NESTLE</t>
        </is>
      </c>
      <c r="L417" t="n">
        <v>0</v>
      </c>
      <c r="M417" t="n">
        <v>0</v>
      </c>
      <c r="N417" t="n">
        <v>0</v>
      </c>
      <c r="O417" t="n">
        <v>0</v>
      </c>
      <c r="P417" t="n">
        <v>1181</v>
      </c>
      <c r="Q417" t="n">
        <v>591</v>
      </c>
      <c r="R417" t="n">
        <v>52</v>
      </c>
      <c r="S417" t="n">
        <v>56</v>
      </c>
      <c r="T417" t="n">
        <v>78</v>
      </c>
      <c r="U417">
        <f>IF(S417&lt;=0,0, IF( E417+I417 &gt;= MAX((S417/30)*V417, S417*1.2), 0, CEILING( (MAX((S417/30)*V417, S417*1.2) - (E417+I417)) / J417, 1) * J417))</f>
        <v/>
      </c>
      <c r="V417" t="n">
        <v>22</v>
      </c>
      <c r="W417">
        <f>U417/J417</f>
        <v/>
      </c>
    </row>
    <row r="418">
      <c r="A418" t="inlineStr">
        <is>
          <t>ASEO Y LIMPIEZA DEL HOGAR</t>
        </is>
      </c>
      <c r="B418" t="n">
        <v>6</v>
      </c>
      <c r="C418" t="inlineStr">
        <is>
          <t>7501035905344</t>
        </is>
      </c>
      <c r="D418" t="inlineStr">
        <is>
          <t xml:space="preserve">LIMPIADOR MULTIUSOS LAVANDA FABULOSO 2 LT. </t>
        </is>
      </c>
      <c r="E418" t="n">
        <v>479</v>
      </c>
      <c r="F418" t="inlineStr">
        <is>
          <t>Automatico</t>
        </is>
      </c>
      <c r="G418" t="n">
        <v>4.04</v>
      </c>
      <c r="H418" t="n">
        <v>119.55</v>
      </c>
      <c r="I418" t="n">
        <v>66</v>
      </c>
      <c r="J418" t="n">
        <v>6</v>
      </c>
      <c r="K418" t="inlineStr">
        <is>
          <t>FABULOSO</t>
        </is>
      </c>
      <c r="L418" t="n">
        <v>0</v>
      </c>
      <c r="M418" t="n">
        <v>0</v>
      </c>
      <c r="N418" t="n">
        <v>0</v>
      </c>
      <c r="O418" t="n">
        <v>0</v>
      </c>
      <c r="P418" t="n">
        <v>2473</v>
      </c>
      <c r="Q418" t="n">
        <v>2939</v>
      </c>
      <c r="R418" t="n">
        <v>144</v>
      </c>
      <c r="S418" t="n">
        <v>150</v>
      </c>
      <c r="T418" t="n">
        <v>175</v>
      </c>
      <c r="U418">
        <f>IF(S418&lt;=0,0, IF( E418+I418 &gt;= MAX((S418/30)*V418, S418*1.2), 0, CEILING( (MAX((S418/30)*V418, S418*1.2) - (E418+I418)) / J418, 1) * J418))</f>
        <v/>
      </c>
      <c r="V418" t="n">
        <v>18</v>
      </c>
      <c r="W418">
        <f>U418/J418</f>
        <v/>
      </c>
    </row>
    <row r="419">
      <c r="A419" t="inlineStr">
        <is>
          <t>ABARROTES BASICOS</t>
        </is>
      </c>
      <c r="B419" t="n">
        <v>23</v>
      </c>
      <c r="C419" t="inlineStr">
        <is>
          <t>8076809583435</t>
        </is>
      </c>
      <c r="D419" t="inlineStr">
        <is>
          <t xml:space="preserve">PASTA PARA SOPA FETTUCCINE  BARILLA 450 GRS </t>
        </is>
      </c>
      <c r="E419" t="n">
        <v>650</v>
      </c>
      <c r="F419" t="inlineStr">
        <is>
          <t>Automatico</t>
        </is>
      </c>
      <c r="G419" t="n">
        <v>2.69</v>
      </c>
      <c r="H419" t="n">
        <v>243.12</v>
      </c>
      <c r="I419" t="n">
        <v>25</v>
      </c>
      <c r="J419" t="n">
        <v>25</v>
      </c>
      <c r="K419" t="inlineStr">
        <is>
          <t>BARILLA</t>
        </is>
      </c>
      <c r="L419" t="n">
        <v>0</v>
      </c>
      <c r="M419" t="n">
        <v>0</v>
      </c>
      <c r="N419" t="n">
        <v>0</v>
      </c>
      <c r="O419" t="n">
        <v>0</v>
      </c>
      <c r="P419" t="n">
        <v>1570</v>
      </c>
      <c r="Q419" t="n">
        <v>2074</v>
      </c>
      <c r="R419" t="n">
        <v>170</v>
      </c>
      <c r="S419" t="n">
        <v>173</v>
      </c>
      <c r="T419" t="n">
        <v>277</v>
      </c>
      <c r="U419">
        <f>IF(S419&lt;=0,0, IF( E419+I419 &gt;= MAX((S419/30)*V419, S419*1.2), 0, CEILING( (MAX((S419/30)*V419, S419*1.2) - (E419+I419)) / J419, 1) * J419))</f>
        <v/>
      </c>
      <c r="V419" t="n">
        <v>18</v>
      </c>
      <c r="W419">
        <f>U419/J419</f>
        <v/>
      </c>
    </row>
    <row r="420">
      <c r="A420" t="inlineStr">
        <is>
          <t>CONSERVAS</t>
        </is>
      </c>
      <c r="B420" t="n">
        <v>143</v>
      </c>
      <c r="C420" t="inlineStr">
        <is>
          <t>7501003124234</t>
        </is>
      </c>
      <c r="D420" t="inlineStr">
        <is>
          <t xml:space="preserve">GRANOS DE ELOTE  HERDEZ 220 GRS </t>
        </is>
      </c>
      <c r="E420" t="n">
        <v>798</v>
      </c>
      <c r="F420" t="inlineStr">
        <is>
          <t>Automatico</t>
        </is>
      </c>
      <c r="G420" t="n">
        <v>12.68</v>
      </c>
      <c r="H420" t="n">
        <v>63.24</v>
      </c>
      <c r="I420" t="n">
        <v>24</v>
      </c>
      <c r="J420" t="n">
        <v>24</v>
      </c>
      <c r="K420" t="inlineStr">
        <is>
          <t>HERDEZ</t>
        </is>
      </c>
      <c r="L420" t="n">
        <v>0</v>
      </c>
      <c r="M420" t="n">
        <v>0</v>
      </c>
      <c r="N420" t="n">
        <v>0</v>
      </c>
      <c r="O420" t="n">
        <v>0</v>
      </c>
      <c r="P420" t="n">
        <v>5418</v>
      </c>
      <c r="Q420" t="n">
        <v>5968</v>
      </c>
      <c r="R420" t="n">
        <v>347</v>
      </c>
      <c r="S420" t="n">
        <v>375</v>
      </c>
      <c r="T420" t="n">
        <v>383</v>
      </c>
      <c r="U420">
        <f>IF(S420&lt;=0,0, IF( E420+I420 &gt;= MAX((S420/30)*V420, S420*1.2), 0, CEILING( (MAX((S420/30)*V420, S420*1.2) - (E420+I420)) / J420, 1) * J420))</f>
        <v/>
      </c>
      <c r="V420" t="n">
        <v>18</v>
      </c>
      <c r="W420">
        <f>U420/J420</f>
        <v/>
      </c>
    </row>
    <row r="421">
      <c r="A421" t="inlineStr">
        <is>
          <t>ABA. BASICOS MP</t>
        </is>
      </c>
      <c r="B421" t="n">
        <v>346</v>
      </c>
      <c r="C421" t="inlineStr">
        <is>
          <t>7506409011232</t>
        </is>
      </c>
      <c r="D421" t="inlineStr">
        <is>
          <t xml:space="preserve">ARROZ SUPER EXTRA  KE PRECIO 900 GRS </t>
        </is>
      </c>
      <c r="E421" t="n">
        <v>972</v>
      </c>
      <c r="F421" t="inlineStr">
        <is>
          <t>Automatico</t>
        </is>
      </c>
      <c r="G421" t="n">
        <v>13.16</v>
      </c>
      <c r="H421" t="n">
        <v>74.23999999999999</v>
      </c>
      <c r="I421" t="n">
        <v>690</v>
      </c>
      <c r="J421" t="n">
        <v>30</v>
      </c>
      <c r="K421" t="inlineStr">
        <is>
          <t>KE PRECIO</t>
        </is>
      </c>
      <c r="L421" t="n">
        <v>0</v>
      </c>
      <c r="M421" t="n">
        <v>0</v>
      </c>
      <c r="N421" t="n">
        <v>0</v>
      </c>
      <c r="O421" t="n">
        <v>0</v>
      </c>
      <c r="P421" t="n">
        <v>4843</v>
      </c>
      <c r="Q421" t="n">
        <v>4652</v>
      </c>
      <c r="R421" t="n">
        <v>380</v>
      </c>
      <c r="S421" t="n">
        <v>388</v>
      </c>
      <c r="T421" t="n">
        <v>385</v>
      </c>
      <c r="U421">
        <f>IF(S421&lt;=0,0, IF( E421+I421 &gt;= MAX((S421/30)*V421, S421*1.2), 0, CEILING( (MAX((S421/30)*V421, S421*1.2) - (E421+I421)) / J421, 1) * J421))</f>
        <v/>
      </c>
      <c r="V421" t="n">
        <v>22</v>
      </c>
      <c r="W421">
        <f>U421/J421</f>
        <v/>
      </c>
    </row>
    <row r="422">
      <c r="A422" t="inlineStr">
        <is>
          <t>ABARROTES BASICOS</t>
        </is>
      </c>
      <c r="B422" t="n">
        <v>23</v>
      </c>
      <c r="C422" t="inlineStr">
        <is>
          <t>8076809513050</t>
        </is>
      </c>
      <c r="D422" t="inlineStr">
        <is>
          <t xml:space="preserve">PASTA PARA SOPA SPAGHETTI NO 5  BARILLA 200 GRS </t>
        </is>
      </c>
      <c r="E422" t="n">
        <v>1161</v>
      </c>
      <c r="F422" t="inlineStr">
        <is>
          <t>Automatico</t>
        </is>
      </c>
      <c r="G422" t="n">
        <v>12.68</v>
      </c>
      <c r="H422" t="n">
        <v>92.34999999999999</v>
      </c>
      <c r="I422" t="n">
        <v>80</v>
      </c>
      <c r="J422" t="n">
        <v>40</v>
      </c>
      <c r="K422" t="inlineStr">
        <is>
          <t>BARILLA</t>
        </is>
      </c>
      <c r="L422" t="n">
        <v>0</v>
      </c>
      <c r="M422" t="n">
        <v>0</v>
      </c>
      <c r="N422" t="n">
        <v>0</v>
      </c>
      <c r="O422" t="n">
        <v>0</v>
      </c>
      <c r="P422" t="n">
        <v>4107</v>
      </c>
      <c r="Q422" t="n">
        <v>4717</v>
      </c>
      <c r="R422" t="n">
        <v>338</v>
      </c>
      <c r="S422" t="n">
        <v>355</v>
      </c>
      <c r="T422" t="n">
        <v>512</v>
      </c>
      <c r="U422">
        <f>IF(S422&lt;=0,0, IF( E422+I422 &gt;= MAX((S422/30)*V422, S422*1.2), 0, CEILING( (MAX((S422/30)*V422, S422*1.2) - (E422+I422)) / J422, 1) * J422))</f>
        <v/>
      </c>
      <c r="V422" t="n">
        <v>18</v>
      </c>
      <c r="W422">
        <f>U422/J422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2025-12-31T14:12:20Z</dcterms:created>
  <dcterms:modified xsi:type="dcterms:W3CDTF">2025-12-31T14:12:21Z</dcterms:modified>
</cp:coreProperties>
</file>