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86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GALLETAS, PAN Y UNTABLES IEPS</t>
        </is>
      </c>
      <c r="B2" t="inlineStr">
        <is>
          <t>410</t>
        </is>
      </c>
      <c r="C2" t="inlineStr">
        <is>
          <t>55653602088</t>
        </is>
      </c>
      <c r="D2" t="inlineStr">
        <is>
          <t xml:space="preserve">GALLETAS CON AJONJOLI  DARE 200 GRS </t>
        </is>
      </c>
      <c r="E2" t="n">
        <v>-1</v>
      </c>
      <c r="F2" t="inlineStr">
        <is>
          <t>Automatico</t>
        </is>
      </c>
      <c r="G2" t="n">
        <v>0.12</v>
      </c>
      <c r="H2" t="n">
        <v>-8.33</v>
      </c>
      <c r="I2" t="n">
        <v>12</v>
      </c>
      <c r="J2" t="n">
        <v>12</v>
      </c>
      <c r="K2" t="inlineStr">
        <is>
          <t>DARE</t>
        </is>
      </c>
      <c r="L2" t="n">
        <v>30.33333333333334</v>
      </c>
      <c r="M2" t="n">
        <v>3.64</v>
      </c>
      <c r="N2" t="n">
        <v>0</v>
      </c>
      <c r="O2" t="n">
        <v>0</v>
      </c>
      <c r="P2" t="n">
        <v>132</v>
      </c>
      <c r="Q2" t="n">
        <v>232</v>
      </c>
      <c r="R2" t="n">
        <v>22</v>
      </c>
      <c r="S2" t="n">
        <v>26</v>
      </c>
      <c r="T2" t="n">
        <v>41</v>
      </c>
      <c r="U2">
        <f>IF(S2&lt;=0,0, IF( E2+I2 &gt;= MAX((S2/30)*V2, S2*1.2), 0, CEILING( (MAX((S2/30)*V2, S2*1.2) - (E2+I2)) / J2, 1) * J2))</f>
        <v/>
      </c>
      <c r="V2" t="n">
        <v>22</v>
      </c>
      <c r="W2">
        <f>U2/J2</f>
        <v/>
      </c>
    </row>
    <row r="3">
      <c r="A3" t="inlineStr">
        <is>
          <t>ASEO Y LIMPIEZA DEL HOGAR</t>
        </is>
      </c>
      <c r="B3" t="inlineStr">
        <is>
          <t>6</t>
        </is>
      </c>
      <c r="C3" t="inlineStr">
        <is>
          <t>7501058752017</t>
        </is>
      </c>
      <c r="D3" t="inlineStr">
        <is>
          <t xml:space="preserve">LIMPIADOR COCINA GOLD LIMON BRASSO 500 ML. </t>
        </is>
      </c>
      <c r="E3" t="n">
        <v>-1</v>
      </c>
      <c r="F3" t="inlineStr">
        <is>
          <t>Automatico</t>
        </is>
      </c>
      <c r="G3" t="n">
        <v>0.71</v>
      </c>
      <c r="H3" t="n">
        <v>-1.4</v>
      </c>
      <c r="I3" t="n">
        <v>20</v>
      </c>
      <c r="J3" t="n">
        <v>20</v>
      </c>
      <c r="K3" t="inlineStr">
        <is>
          <t>BRASSO</t>
        </is>
      </c>
      <c r="L3" t="n">
        <v>23.40845070422535</v>
      </c>
      <c r="M3" t="n">
        <v>16.62</v>
      </c>
      <c r="N3" t="n">
        <v>0</v>
      </c>
      <c r="O3" t="n">
        <v>0</v>
      </c>
      <c r="P3" t="n">
        <v>385</v>
      </c>
      <c r="Q3" t="n">
        <v>653</v>
      </c>
      <c r="R3" t="n">
        <v>10</v>
      </c>
      <c r="S3" t="n">
        <v>14</v>
      </c>
      <c r="T3" t="n">
        <v>42</v>
      </c>
      <c r="U3">
        <f>IF(S3&lt;=0,0, IF( E3+I3 &gt;= MAX((S3/30)*V3, S3*1.2), 0, CEILING( (MAX((S3/30)*V3, S3*1.2) - (E3+I3)) / J3, 1) * J3))</f>
        <v/>
      </c>
      <c r="V3" t="n">
        <v>22</v>
      </c>
      <c r="W3">
        <f>U3/J3</f>
        <v/>
      </c>
    </row>
    <row r="4">
      <c r="A4" t="inlineStr">
        <is>
          <t>CONSERVAS</t>
        </is>
      </c>
      <c r="B4" t="inlineStr">
        <is>
          <t>143</t>
        </is>
      </c>
      <c r="C4" t="inlineStr">
        <is>
          <t>41500840253</t>
        </is>
      </c>
      <c r="D4" t="inlineStr">
        <is>
          <t xml:space="preserve">SALSA REDHOT ORIGINAL  FRANKS 354 ML. </t>
        </is>
      </c>
      <c r="E4" t="n">
        <v>-1</v>
      </c>
      <c r="F4" t="inlineStr">
        <is>
          <t>Automatico</t>
        </is>
      </c>
      <c r="G4" t="n">
        <v>0.21</v>
      </c>
      <c r="H4" t="n">
        <v>-4.76</v>
      </c>
      <c r="I4" t="n">
        <v>12</v>
      </c>
      <c r="J4" t="n">
        <v>12</v>
      </c>
      <c r="K4" t="inlineStr">
        <is>
          <t>FRANKS</t>
        </is>
      </c>
      <c r="L4" t="n">
        <v>26.76190476190476</v>
      </c>
      <c r="M4" t="n">
        <v>5.62</v>
      </c>
      <c r="N4" t="n">
        <v>0</v>
      </c>
      <c r="O4" t="n">
        <v>0</v>
      </c>
      <c r="P4" t="n">
        <v>135</v>
      </c>
      <c r="Q4" t="n">
        <v>133</v>
      </c>
      <c r="R4" t="n">
        <v>15</v>
      </c>
      <c r="S4" t="n">
        <v>18</v>
      </c>
      <c r="T4" t="n">
        <v>13</v>
      </c>
      <c r="U4">
        <f>IF(S4&lt;=0,0, IF( E4+I4 &gt;= MAX((S4/30)*V4, S4*1.2), 0, CEILING( (MAX((S4/30)*V4, S4*1.2) - (E4+I4)) / J4, 1) * J4))</f>
        <v/>
      </c>
      <c r="V4" t="n">
        <v>22</v>
      </c>
      <c r="W4">
        <f>U4/J4</f>
        <v/>
      </c>
    </row>
    <row r="5">
      <c r="A5" t="inlineStr">
        <is>
          <t>ABA. NO COMESTIBLES MP IVA</t>
        </is>
      </c>
      <c r="B5" t="inlineStr">
        <is>
          <t>21</t>
        </is>
      </c>
      <c r="C5" t="inlineStr">
        <is>
          <t>7506409017555</t>
        </is>
      </c>
      <c r="D5" t="inlineStr">
        <is>
          <t xml:space="preserve">PAPEL HIGIENICO PREMIUM  GOLDEN HILLS 30 PZA </t>
        </is>
      </c>
      <c r="E5" t="n">
        <v>-1</v>
      </c>
      <c r="F5" t="inlineStr">
        <is>
          <t>Automatico</t>
        </is>
      </c>
      <c r="G5" t="n">
        <v>0.07000000000000001</v>
      </c>
      <c r="H5" t="n">
        <v>-14.28</v>
      </c>
      <c r="I5" t="n">
        <v>13</v>
      </c>
      <c r="J5" t="n">
        <v>1</v>
      </c>
      <c r="K5" t="inlineStr">
        <is>
          <t>GOLDEN HILLS</t>
        </is>
      </c>
      <c r="L5" t="n">
        <v>66.28571428571428</v>
      </c>
      <c r="M5" t="n">
        <v>4.64</v>
      </c>
      <c r="N5" t="n">
        <v>0</v>
      </c>
      <c r="O5" t="n">
        <v>0</v>
      </c>
      <c r="P5" t="n">
        <v>19</v>
      </c>
      <c r="Q5" t="n">
        <v>68</v>
      </c>
      <c r="R5" t="n">
        <v>4</v>
      </c>
      <c r="S5" t="n">
        <v>5</v>
      </c>
      <c r="T5" t="n">
        <v>2</v>
      </c>
      <c r="U5">
        <f>IF(S5&lt;=0,0, IF( E5+I5 &gt;= MAX((S5/30)*V5, S5*1.2), 0, CEILING( (MAX((S5/30)*V5, S5*1.2) - (E5+I5)) / J5, 1) * J5))</f>
        <v/>
      </c>
      <c r="V5" t="n">
        <v>52</v>
      </c>
      <c r="W5">
        <f>U5/J5</f>
        <v/>
      </c>
    </row>
    <row r="6">
      <c r="A6" t="inlineStr">
        <is>
          <t>BEBIDAS IVA</t>
        </is>
      </c>
      <c r="B6" t="inlineStr">
        <is>
          <t>3</t>
        </is>
      </c>
      <c r="C6" t="inlineStr">
        <is>
          <t>7501055349401</t>
        </is>
      </c>
      <c r="D6" t="inlineStr">
        <is>
          <t xml:space="preserve">REFRESCO COLA  COCA COLA 235 ML. </t>
        </is>
      </c>
      <c r="E6" t="n">
        <v>-1</v>
      </c>
      <c r="F6" t="inlineStr">
        <is>
          <t>Diario</t>
        </is>
      </c>
      <c r="G6" t="n">
        <v>2.37</v>
      </c>
      <c r="H6" t="n">
        <v>-0.42</v>
      </c>
      <c r="I6" t="n">
        <v>0</v>
      </c>
      <c r="J6" t="n">
        <v>24</v>
      </c>
      <c r="K6" t="inlineStr">
        <is>
          <t>COCA COLA</t>
        </is>
      </c>
      <c r="L6" t="n">
        <v>18.42194092827004</v>
      </c>
      <c r="M6" t="n">
        <v>43.66</v>
      </c>
      <c r="N6" t="n">
        <v>18.42194092827004</v>
      </c>
      <c r="O6" t="n">
        <v>43.66</v>
      </c>
      <c r="P6" t="n">
        <v>23</v>
      </c>
      <c r="Q6" t="n">
        <v>157</v>
      </c>
      <c r="R6" t="n">
        <v>2</v>
      </c>
      <c r="S6" t="n">
        <v>2</v>
      </c>
      <c r="T6" t="n">
        <v>0</v>
      </c>
      <c r="U6">
        <f>IF(S6&lt;=0,0, IF( E6+I6 &gt;= MAX((S6/30)*V6, S6*1.2), 0, CEILING( (MAX((S6/30)*V6, S6*1.2) - (E6+I6)) / J6, 1) * J6))</f>
        <v/>
      </c>
      <c r="V6" t="n">
        <v>18</v>
      </c>
      <c r="W6">
        <f>U6/J6</f>
        <v/>
      </c>
    </row>
    <row r="7">
      <c r="A7" t="inlineStr">
        <is>
          <t>DULCERIA IEPS</t>
        </is>
      </c>
      <c r="B7" t="inlineStr">
        <is>
          <t>420</t>
        </is>
      </c>
      <c r="C7" t="inlineStr">
        <is>
          <t>706460200157</t>
        </is>
      </c>
      <c r="D7" t="inlineStr">
        <is>
          <t xml:space="preserve">CHOCOLATE RELLENO DE CARAMELO MINIS MILKY WAY 458 GRS </t>
        </is>
      </c>
      <c r="E7" t="n">
        <v>-1</v>
      </c>
      <c r="F7" t="inlineStr">
        <is>
          <t>SIN RESURTIDO</t>
        </is>
      </c>
      <c r="G7" t="n">
        <v>0.05</v>
      </c>
      <c r="H7" t="n">
        <v>-20</v>
      </c>
      <c r="I7" t="n">
        <v>0</v>
      </c>
      <c r="J7" t="n">
        <v>12</v>
      </c>
      <c r="K7" t="inlineStr">
        <is>
          <t>MILKY WAY</t>
        </is>
      </c>
      <c r="L7" t="n">
        <v>20</v>
      </c>
      <c r="M7" t="n">
        <v>1</v>
      </c>
      <c r="N7" t="n">
        <v>20</v>
      </c>
      <c r="O7" t="n">
        <v>1</v>
      </c>
      <c r="P7" t="n">
        <v>29</v>
      </c>
      <c r="Q7" t="n">
        <v>76</v>
      </c>
      <c r="R7" t="n">
        <v>2</v>
      </c>
      <c r="S7" t="n">
        <v>2</v>
      </c>
      <c r="T7" t="n">
        <v>18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BOTANAS IEPS</t>
        </is>
      </c>
      <c r="B8" t="inlineStr">
        <is>
          <t>341</t>
        </is>
      </c>
      <c r="C8" t="inlineStr">
        <is>
          <t>7709690590688</t>
        </is>
      </c>
      <c r="D8" t="inlineStr">
        <is>
          <t xml:space="preserve">PISTACHES  TERRAFERTIL 400 GRS </t>
        </is>
      </c>
      <c r="E8" t="n">
        <v>-1</v>
      </c>
      <c r="F8" t="inlineStr">
        <is>
          <t>SIN RESURTIDO</t>
        </is>
      </c>
      <c r="G8" t="n">
        <v>0.07000000000000001</v>
      </c>
      <c r="H8" t="n">
        <v>-14.28</v>
      </c>
      <c r="I8" t="n">
        <v>0</v>
      </c>
      <c r="J8" t="n">
        <v>16</v>
      </c>
      <c r="K8" t="inlineStr">
        <is>
          <t>TERRAFERTIL</t>
        </is>
      </c>
      <c r="L8" t="n">
        <v>14.28571428571428</v>
      </c>
      <c r="M8" t="n">
        <v>1</v>
      </c>
      <c r="N8" t="n">
        <v>14.28571428571428</v>
      </c>
      <c r="O8" t="n">
        <v>1</v>
      </c>
      <c r="P8" t="n">
        <v>62</v>
      </c>
      <c r="Q8" t="n">
        <v>19</v>
      </c>
      <c r="R8" t="n">
        <v>3</v>
      </c>
      <c r="S8" t="n">
        <v>3</v>
      </c>
      <c r="T8" t="n">
        <v>3</v>
      </c>
      <c r="U8">
        <f>IF(S8&lt;=0,0, IF( E8+I8 &gt;= MAX((S8/30)*V8, S8*1.2), 0, CEILING( (MAX((S8/30)*V8, S8*1.2) - (E8+I8)) / J8, 1) * J8))</f>
        <v/>
      </c>
      <c r="V8" t="n">
        <v>0</v>
      </c>
      <c r="W8">
        <f>U8/J8</f>
        <v/>
      </c>
    </row>
    <row r="9">
      <c r="A9" t="inlineStr">
        <is>
          <t>BOTANAS IEPS</t>
        </is>
      </c>
      <c r="B9" t="inlineStr">
        <is>
          <t>341</t>
        </is>
      </c>
      <c r="C9" t="inlineStr">
        <is>
          <t>7500478034505</t>
        </is>
      </c>
      <c r="D9" t="inlineStr">
        <is>
          <t xml:space="preserve">FRITURAS DINAMITA CHILE Y LIMÓN  SABRITAS 50 GRS </t>
        </is>
      </c>
      <c r="E9" t="n">
        <v>-1</v>
      </c>
      <c r="F9" t="inlineStr">
        <is>
          <t>Diario</t>
        </is>
      </c>
      <c r="G9" t="n">
        <v>4.01</v>
      </c>
      <c r="H9" t="n">
        <v>-0.24</v>
      </c>
      <c r="I9" t="n">
        <v>0</v>
      </c>
      <c r="J9" t="n">
        <v>50</v>
      </c>
      <c r="K9" t="inlineStr">
        <is>
          <t>SABRITAS</t>
        </is>
      </c>
      <c r="L9" t="n">
        <v>18.24937655860349</v>
      </c>
      <c r="M9" t="n">
        <v>73.17999999999999</v>
      </c>
      <c r="N9" t="n">
        <v>18.24937655860349</v>
      </c>
      <c r="O9" t="n">
        <v>73.17999999999999</v>
      </c>
      <c r="P9" t="n">
        <v>3554</v>
      </c>
      <c r="Q9" t="n">
        <v>1477</v>
      </c>
      <c r="R9" t="n">
        <v>1</v>
      </c>
      <c r="S9" t="n">
        <v>1</v>
      </c>
      <c r="T9" t="n">
        <v>220</v>
      </c>
      <c r="U9">
        <f>IF(S9&lt;=0,0, IF( E9+I9 &gt;= MAX((S9/30)*V9, S9*1.2), 0, CEILING( (MAX((S9/30)*V9, S9*1.2) - (E9+I9)) / J9, 1) * J9))</f>
        <v/>
      </c>
      <c r="V9" t="n">
        <v>18</v>
      </c>
      <c r="W9">
        <f>U9/J9</f>
        <v/>
      </c>
    </row>
    <row r="10">
      <c r="A10" t="inlineStr">
        <is>
          <t>BEBIDAS</t>
        </is>
      </c>
      <c r="B10" t="inlineStr">
        <is>
          <t>35</t>
        </is>
      </c>
      <c r="C10" t="inlineStr">
        <is>
          <t>7501086802173</t>
        </is>
      </c>
      <c r="D10" t="inlineStr">
        <is>
          <t xml:space="preserve">AGUA NATURAL 6 PACK E PURA 600 ML. </t>
        </is>
      </c>
      <c r="E10" t="n">
        <v>-1</v>
      </c>
      <c r="F10" t="inlineStr">
        <is>
          <t>Automatico</t>
        </is>
      </c>
      <c r="G10" t="n">
        <v>0</v>
      </c>
      <c r="H10" t="n">
        <v>0</v>
      </c>
      <c r="I10" t="n">
        <v>3</v>
      </c>
      <c r="J10" t="n">
        <v>1</v>
      </c>
      <c r="K10" t="inlineStr">
        <is>
          <t>E PURA</t>
        </is>
      </c>
      <c r="L10" t="n">
        <v>0</v>
      </c>
      <c r="M10" t="n">
        <v>0</v>
      </c>
      <c r="N10" t="n">
        <v>0</v>
      </c>
      <c r="O10" t="n">
        <v>0</v>
      </c>
      <c r="P10" t="n">
        <v>151</v>
      </c>
      <c r="Q10" t="n">
        <v>216</v>
      </c>
      <c r="R10" t="n">
        <v>6</v>
      </c>
      <c r="S10" t="n">
        <v>6</v>
      </c>
      <c r="T10" t="n">
        <v>3</v>
      </c>
      <c r="U10">
        <f>IF(S10&lt;=0,0, IF( E10+I10 &gt;= MAX((S10/30)*V10, S10*1.2), 0, CEILING( (MAX((S10/30)*V10, S10*1.2) - (E10+I10)) / J10, 1) * J10))</f>
        <v/>
      </c>
      <c r="V10" t="n">
        <v>22</v>
      </c>
      <c r="W10">
        <f>U10/J10</f>
        <v/>
      </c>
    </row>
    <row r="11">
      <c r="A11" t="inlineStr">
        <is>
          <t>ASEO Y LIMPIEZA DEL HOGAR</t>
        </is>
      </c>
      <c r="B11" t="inlineStr">
        <is>
          <t>336</t>
        </is>
      </c>
      <c r="C11" t="inlineStr">
        <is>
          <t>665719113986</t>
        </is>
      </c>
      <c r="D11" t="inlineStr">
        <is>
          <t xml:space="preserve">ASTILLAS DE MADERA DE NOGAL PREMIUM  BIG GREEN EGG 2900 GRS </t>
        </is>
      </c>
      <c r="E11" t="n">
        <v>-1</v>
      </c>
      <c r="F11" t="inlineStr">
        <is>
          <t>Automatico</t>
        </is>
      </c>
      <c r="G11" t="n">
        <v>0.05</v>
      </c>
      <c r="H11" t="n">
        <v>-20</v>
      </c>
      <c r="I11" t="n">
        <v>0</v>
      </c>
      <c r="J11" t="n">
        <v>6</v>
      </c>
      <c r="K11" t="inlineStr">
        <is>
          <t>BIG GREEN EGG</t>
        </is>
      </c>
      <c r="L11" t="n">
        <v>42</v>
      </c>
      <c r="M11" t="n">
        <v>2.1</v>
      </c>
      <c r="N11" t="n">
        <v>42</v>
      </c>
      <c r="O11" t="n">
        <v>2.1</v>
      </c>
      <c r="P11" t="n">
        <v>12</v>
      </c>
      <c r="Q11" t="n">
        <v>7</v>
      </c>
      <c r="R11" t="n">
        <v>2</v>
      </c>
      <c r="S11" t="n">
        <v>2</v>
      </c>
      <c r="T11" t="n">
        <v>1</v>
      </c>
      <c r="U11">
        <f>IF(S11&lt;=0,0, IF( E11+I11 &gt;= MAX((S11/30)*V11, S11*1.2), 0, CEILING( (MAX((S11/30)*V11, S11*1.2) - (E11+I11)) / J11, 1) * J11))</f>
        <v/>
      </c>
      <c r="V11" t="n">
        <v>22</v>
      </c>
      <c r="W11">
        <f>U11/J11</f>
        <v/>
      </c>
    </row>
    <row r="12">
      <c r="A12" t="inlineStr">
        <is>
          <t>ASEO Y LIMPIEZA DEL HOGAR</t>
        </is>
      </c>
      <c r="B12" t="inlineStr">
        <is>
          <t>336</t>
        </is>
      </c>
      <c r="C12" t="inlineStr">
        <is>
          <t>665719113979</t>
        </is>
      </c>
      <c r="D12" t="inlineStr">
        <is>
          <t xml:space="preserve">ASTILLAS DE MADERA DE CEREZO  BIG GREEN EGG 2900 GRS </t>
        </is>
      </c>
      <c r="E12" t="n">
        <v>-1</v>
      </c>
      <c r="F12" t="inlineStr">
        <is>
          <t>Automatico</t>
        </is>
      </c>
      <c r="G12" t="n">
        <v>0</v>
      </c>
      <c r="H12" t="n">
        <v>0</v>
      </c>
      <c r="I12" t="n">
        <v>0</v>
      </c>
      <c r="J12" t="n">
        <v>6</v>
      </c>
      <c r="K12" t="inlineStr">
        <is>
          <t>BIG GREEN EGG</t>
        </is>
      </c>
      <c r="L12" t="n">
        <v>0</v>
      </c>
      <c r="M12" t="n">
        <v>0</v>
      </c>
      <c r="N12" t="n">
        <v>0</v>
      </c>
      <c r="O12" t="n">
        <v>0</v>
      </c>
      <c r="P12" t="n">
        <v>9</v>
      </c>
      <c r="Q12" t="n">
        <v>11</v>
      </c>
      <c r="R12" t="n">
        <v>3</v>
      </c>
      <c r="S12" t="n">
        <v>3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22</v>
      </c>
      <c r="W12">
        <f>U12/J12</f>
        <v/>
      </c>
    </row>
    <row r="13">
      <c r="A13" t="inlineStr">
        <is>
          <t>ASEO Y LIMPIEZA DEL HOGAR</t>
        </is>
      </c>
      <c r="B13" t="inlineStr">
        <is>
          <t>6</t>
        </is>
      </c>
      <c r="C13" t="inlineStr">
        <is>
          <t>7501058795786</t>
        </is>
      </c>
      <c r="D13" t="inlineStr">
        <is>
          <t xml:space="preserve">AROMATIZANTE ELECTRICO FRUTOS ROJOS AIR WICK 40 ML. </t>
        </is>
      </c>
      <c r="E13" t="n">
        <v>-1</v>
      </c>
      <c r="F13" t="inlineStr">
        <is>
          <t>Automatico</t>
        </is>
      </c>
      <c r="G13" t="n">
        <v>0.48</v>
      </c>
      <c r="H13" t="n">
        <v>-2.08</v>
      </c>
      <c r="I13" t="n">
        <v>12</v>
      </c>
      <c r="J13" t="n">
        <v>6</v>
      </c>
      <c r="K13" t="inlineStr">
        <is>
          <t>AIR WICK</t>
        </is>
      </c>
      <c r="L13" t="n">
        <v>24.08333333333333</v>
      </c>
      <c r="M13" t="n">
        <v>11.56</v>
      </c>
      <c r="N13" t="n">
        <v>0</v>
      </c>
      <c r="O13" t="n">
        <v>0</v>
      </c>
      <c r="P13" t="n">
        <v>169</v>
      </c>
      <c r="Q13" t="n">
        <v>206</v>
      </c>
      <c r="R13" t="n">
        <v>4</v>
      </c>
      <c r="S13" t="n">
        <v>5</v>
      </c>
      <c r="T13" t="n">
        <v>12</v>
      </c>
      <c r="U13">
        <f>IF(S13&lt;=0,0, IF( E13+I13 &gt;= MAX((S13/30)*V13, S13*1.2), 0, CEILING( (MAX((S13/30)*V13, S13*1.2) - (E13+I13)) / J13, 1) * J13))</f>
        <v/>
      </c>
      <c r="V13" t="n">
        <v>22</v>
      </c>
      <c r="W13">
        <f>U13/J13</f>
        <v/>
      </c>
    </row>
    <row r="14">
      <c r="A14" t="inlineStr">
        <is>
          <t>REGIONALES IEPS</t>
        </is>
      </c>
      <c r="B14" t="inlineStr">
        <is>
          <t>337</t>
        </is>
      </c>
      <c r="C14" t="inlineStr">
        <is>
          <t>7503020491160</t>
        </is>
      </c>
      <c r="D14" t="inlineStr">
        <is>
          <t xml:space="preserve">HOJARASCA  LA FUENTE 480 GRS </t>
        </is>
      </c>
      <c r="E14" t="n">
        <v>-1</v>
      </c>
      <c r="F14" t="inlineStr">
        <is>
          <t>Diario</t>
        </is>
      </c>
      <c r="G14" t="n">
        <v>0.27</v>
      </c>
      <c r="H14" t="n">
        <v>-3.7</v>
      </c>
      <c r="I14" t="n">
        <v>0</v>
      </c>
      <c r="J14" t="n">
        <v>1</v>
      </c>
      <c r="K14" t="inlineStr">
        <is>
          <t>LA FUENTE</t>
        </is>
      </c>
      <c r="L14" t="n">
        <v>21.7037037037037</v>
      </c>
      <c r="M14" t="n">
        <v>5.86</v>
      </c>
      <c r="N14" t="n">
        <v>21.7037037037037</v>
      </c>
      <c r="O14" t="n">
        <v>5.86</v>
      </c>
      <c r="P14" t="n">
        <v>17</v>
      </c>
      <c r="Q14" t="n">
        <v>0</v>
      </c>
      <c r="R14" t="n">
        <v>6</v>
      </c>
      <c r="S14" t="n">
        <v>8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18</v>
      </c>
      <c r="W14">
        <f>U14/J14</f>
        <v/>
      </c>
    </row>
    <row r="15">
      <c r="A15" t="inlineStr">
        <is>
          <t>CONSERVAS</t>
        </is>
      </c>
      <c r="B15" t="inlineStr">
        <is>
          <t>143</t>
        </is>
      </c>
      <c r="C15" t="inlineStr">
        <is>
          <t>54400012774</t>
        </is>
      </c>
      <c r="D15" t="inlineStr">
        <is>
          <t xml:space="preserve">SALSA PARA CARNE CON TABASCO  A-1 283 GRS </t>
        </is>
      </c>
      <c r="E15" t="n">
        <v>-1</v>
      </c>
      <c r="F15" t="inlineStr">
        <is>
          <t>Automatico</t>
        </is>
      </c>
      <c r="G15" t="n">
        <v>0</v>
      </c>
      <c r="H15" t="n">
        <v>0</v>
      </c>
      <c r="I15" t="n">
        <v>12</v>
      </c>
      <c r="J15" t="n">
        <v>12</v>
      </c>
      <c r="K15" t="inlineStr">
        <is>
          <t>A-1</t>
        </is>
      </c>
      <c r="L15" t="n">
        <v>0</v>
      </c>
      <c r="M15" t="n">
        <v>0</v>
      </c>
      <c r="N15" t="n">
        <v>0</v>
      </c>
      <c r="O15" t="n">
        <v>0</v>
      </c>
      <c r="P15" t="n">
        <v>17</v>
      </c>
      <c r="Q15" t="n">
        <v>20</v>
      </c>
      <c r="R15" t="n">
        <v>4</v>
      </c>
      <c r="S15" t="n">
        <v>4</v>
      </c>
      <c r="T15" t="n">
        <v>8</v>
      </c>
      <c r="U15">
        <f>IF(S15&lt;=0,0, IF( E15+I15 &gt;= MAX((S15/30)*V15, S15*1.2), 0, CEILING( (MAX((S15/30)*V15, S15*1.2) - (E15+I15)) / J15, 1) * J15))</f>
        <v/>
      </c>
      <c r="V15" t="n">
        <v>36</v>
      </c>
      <c r="W15">
        <f>U15/J15</f>
        <v/>
      </c>
    </row>
    <row r="16">
      <c r="A16" t="inlineStr">
        <is>
          <t>BOTANAS IEPS</t>
        </is>
      </c>
      <c r="B16" t="inlineStr">
        <is>
          <t>341</t>
        </is>
      </c>
      <c r="C16" t="inlineStr">
        <is>
          <t>14113913263</t>
        </is>
      </c>
      <c r="D16" t="inlineStr">
        <is>
          <t xml:space="preserve">PISTACHES CHILE  WONDERFUL 198 GRS </t>
        </is>
      </c>
      <c r="E16" t="n">
        <v>-1</v>
      </c>
      <c r="F16" t="inlineStr">
        <is>
          <t>Automatico</t>
        </is>
      </c>
      <c r="G16" t="n">
        <v>0.49</v>
      </c>
      <c r="H16" t="n">
        <v>-2.04</v>
      </c>
      <c r="I16" t="n">
        <v>60</v>
      </c>
      <c r="J16" t="n">
        <v>10</v>
      </c>
      <c r="K16" t="inlineStr">
        <is>
          <t>WONDERFUL</t>
        </is>
      </c>
      <c r="L16" t="n">
        <v>24.04081632653061</v>
      </c>
      <c r="M16" t="n">
        <v>11.78</v>
      </c>
      <c r="N16" t="n">
        <v>0</v>
      </c>
      <c r="O16" t="n">
        <v>0</v>
      </c>
      <c r="P16" t="n">
        <v>89</v>
      </c>
      <c r="Q16" t="n">
        <v>108</v>
      </c>
      <c r="R16" t="n">
        <v>10</v>
      </c>
      <c r="S16" t="n">
        <v>11</v>
      </c>
      <c r="T16" t="n">
        <v>12</v>
      </c>
      <c r="U16">
        <f>IF(S16&lt;=0,0, IF( E16+I16 &gt;= MAX((S16/30)*V16, S16*1.2), 0, CEILING( (MAX((S16/30)*V16, S16*1.2) - (E16+I16)) / J16, 1) * J16))</f>
        <v/>
      </c>
      <c r="V16" t="n">
        <v>22</v>
      </c>
      <c r="W16">
        <f>U16/J16</f>
        <v/>
      </c>
    </row>
    <row r="17">
      <c r="A17" t="inlineStr">
        <is>
          <t>GALLETAS, PAN Y UNTABLES</t>
        </is>
      </c>
      <c r="B17" t="inlineStr">
        <is>
          <t>10</t>
        </is>
      </c>
      <c r="C17" t="inlineStr">
        <is>
          <t>7501054910770</t>
        </is>
      </c>
      <c r="D17" t="inlineStr">
        <is>
          <t xml:space="preserve">TORTILLAS DE HARINA INTEGRAL CHIA QUINOA 10 PZA MISSION 250 GRS </t>
        </is>
      </c>
      <c r="E17" t="n">
        <v>-1</v>
      </c>
      <c r="F17" t="inlineStr">
        <is>
          <t>Diario</t>
        </is>
      </c>
      <c r="G17" t="n">
        <v>0.17</v>
      </c>
      <c r="H17" t="n">
        <v>-5.88</v>
      </c>
      <c r="I17" t="n">
        <v>0</v>
      </c>
      <c r="J17" t="n">
        <v>1</v>
      </c>
      <c r="K17" t="inlineStr">
        <is>
          <t>MISSION</t>
        </is>
      </c>
      <c r="L17" t="n">
        <v>23.88235294117647</v>
      </c>
      <c r="M17" t="n">
        <v>4.06</v>
      </c>
      <c r="N17" t="n">
        <v>23.88235294117647</v>
      </c>
      <c r="O17" t="n">
        <v>4.06</v>
      </c>
      <c r="P17" t="n">
        <v>258</v>
      </c>
      <c r="Q17" t="n">
        <v>377</v>
      </c>
      <c r="R17" t="n">
        <v>7</v>
      </c>
      <c r="S17" t="n">
        <v>9</v>
      </c>
      <c r="T17" t="n">
        <v>14</v>
      </c>
      <c r="U17">
        <f>IF(S17&lt;=0,0, IF( E17+I17 &gt;= MAX((S17/30)*V17, S17*1.2), 0, CEILING( (MAX((S17/30)*V17, S17*1.2) - (E17+I17)) / J17, 1) * J17))</f>
        <v/>
      </c>
      <c r="V17" t="n">
        <v>18</v>
      </c>
      <c r="W17">
        <f>U17/J17</f>
        <v/>
      </c>
    </row>
    <row r="18">
      <c r="A18" t="inlineStr">
        <is>
          <t>BEBIDAS IVA</t>
        </is>
      </c>
      <c r="B18" t="inlineStr">
        <is>
          <t>3</t>
        </is>
      </c>
      <c r="C18" t="inlineStr">
        <is>
          <t>7501031312306</t>
        </is>
      </c>
      <c r="D18" t="inlineStr">
        <is>
          <t xml:space="preserve">REFRESCO COLA LIGHT  PEPSI 355 ML. </t>
        </is>
      </c>
      <c r="E18" t="n">
        <v>-1</v>
      </c>
      <c r="F18" t="inlineStr">
        <is>
          <t>Diario</t>
        </is>
      </c>
      <c r="G18" t="n">
        <v>1.14</v>
      </c>
      <c r="H18" t="n">
        <v>-0.87</v>
      </c>
      <c r="I18" t="n">
        <v>0</v>
      </c>
      <c r="J18" t="n">
        <v>24</v>
      </c>
      <c r="K18" t="inlineStr">
        <is>
          <t>PEPSI</t>
        </is>
      </c>
      <c r="L18" t="n">
        <v>18.87719298245614</v>
      </c>
      <c r="M18" t="n">
        <v>21.52</v>
      </c>
      <c r="N18" t="n">
        <v>18.87719298245614</v>
      </c>
      <c r="O18" t="n">
        <v>21.52</v>
      </c>
      <c r="P18" t="n">
        <v>149</v>
      </c>
      <c r="Q18" t="n">
        <v>270</v>
      </c>
      <c r="R18" t="n">
        <v>8</v>
      </c>
      <c r="S18" t="n">
        <v>10</v>
      </c>
      <c r="T18" t="n">
        <v>12</v>
      </c>
      <c r="U18">
        <f>IF(S18&lt;=0,0, IF( E18+I18 &gt;= MAX((S18/30)*V18, S18*1.2), 0, CEILING( (MAX((S18/30)*V18, S18*1.2) - (E18+I18)) / J18, 1) * J18))</f>
        <v/>
      </c>
      <c r="V18" t="n">
        <v>18</v>
      </c>
      <c r="W18">
        <f>U18/J18</f>
        <v/>
      </c>
    </row>
    <row r="19">
      <c r="A19" t="inlineStr">
        <is>
          <t>GALLETAS, PAN Y UNTABLES</t>
        </is>
      </c>
      <c r="B19" t="inlineStr">
        <is>
          <t>10</t>
        </is>
      </c>
      <c r="C19" t="inlineStr">
        <is>
          <t>7503023861007</t>
        </is>
      </c>
      <c r="D19" t="inlineStr">
        <is>
          <t xml:space="preserve">PAN PITA NARUAL  JAYE 680 GRS </t>
        </is>
      </c>
      <c r="E19" t="n">
        <v>-1</v>
      </c>
      <c r="F19" t="inlineStr">
        <is>
          <t>Automatico</t>
        </is>
      </c>
      <c r="G19" t="n">
        <v>1.12</v>
      </c>
      <c r="H19" t="n">
        <v>-0.89</v>
      </c>
      <c r="I19" t="n">
        <v>24</v>
      </c>
      <c r="J19" t="n">
        <v>12</v>
      </c>
      <c r="K19" t="inlineStr">
        <is>
          <t>JAYE</t>
        </is>
      </c>
      <c r="L19" t="n">
        <v>22.89285714285714</v>
      </c>
      <c r="M19" t="n">
        <v>25.64</v>
      </c>
      <c r="N19" t="n">
        <v>1.464285714285715</v>
      </c>
      <c r="O19" t="n">
        <v>1.640000000000001</v>
      </c>
      <c r="P19" t="n">
        <v>437</v>
      </c>
      <c r="Q19" t="n">
        <v>244</v>
      </c>
      <c r="R19" t="n">
        <v>25</v>
      </c>
      <c r="S19" t="n">
        <v>28</v>
      </c>
      <c r="T19" t="n">
        <v>30</v>
      </c>
      <c r="U19">
        <f>IF(S19&lt;=0,0, IF( E19+I19 &gt;= MAX((S19/30)*V19, S19*1.2), 0, CEILING( (MAX((S19/30)*V19, S19*1.2) - (E19+I19)) / J19, 1) * J19))</f>
        <v/>
      </c>
      <c r="V19" t="n">
        <v>22</v>
      </c>
      <c r="W19">
        <f>U19/J19</f>
        <v/>
      </c>
    </row>
    <row r="20">
      <c r="A20" t="inlineStr">
        <is>
          <t>ALIMENTO MASCOTAS IVA</t>
        </is>
      </c>
      <c r="B20" t="inlineStr">
        <is>
          <t>321</t>
        </is>
      </c>
      <c r="C20" t="inlineStr">
        <is>
          <t>7501072219169</t>
        </is>
      </c>
      <c r="D20" t="inlineStr">
        <is>
          <t xml:space="preserve">PREMIOS PARA GATO SALMON PURINA 50 GRS </t>
        </is>
      </c>
      <c r="E20" t="n">
        <v>-1</v>
      </c>
      <c r="F20" t="inlineStr">
        <is>
          <t>Automatico</t>
        </is>
      </c>
      <c r="G20" t="n">
        <v>0.14</v>
      </c>
      <c r="H20" t="n">
        <v>-7.14</v>
      </c>
      <c r="I20" t="n">
        <v>10</v>
      </c>
      <c r="J20" t="n">
        <v>10</v>
      </c>
      <c r="K20" t="inlineStr">
        <is>
          <t>PURINA</t>
        </is>
      </c>
      <c r="L20" t="n">
        <v>35.14285714285714</v>
      </c>
      <c r="M20" t="n">
        <v>4.92</v>
      </c>
      <c r="N20" t="n">
        <v>0</v>
      </c>
      <c r="O20" t="n">
        <v>0</v>
      </c>
      <c r="P20" t="n">
        <v>112</v>
      </c>
      <c r="Q20" t="n">
        <v>35</v>
      </c>
      <c r="R20" t="n">
        <v>7</v>
      </c>
      <c r="S20" t="n">
        <v>8</v>
      </c>
      <c r="T20" t="n">
        <v>5</v>
      </c>
      <c r="U20">
        <f>IF(S20&lt;=0,0, IF( E20+I20 &gt;= MAX((S20/30)*V20, S20*1.2), 0, CEILING( (MAX((S20/30)*V20, S20*1.2) - (E20+I20)) / J20, 1) * J20))</f>
        <v/>
      </c>
      <c r="V20" t="n">
        <v>28</v>
      </c>
      <c r="W20">
        <f>U20/J20</f>
        <v/>
      </c>
    </row>
    <row r="21">
      <c r="A21" t="inlineStr">
        <is>
          <t>REGIONALES</t>
        </is>
      </c>
      <c r="B21" t="inlineStr">
        <is>
          <t>335</t>
        </is>
      </c>
      <c r="C21" t="inlineStr">
        <is>
          <t>7503034993001</t>
        </is>
      </c>
      <c r="D21" t="inlineStr">
        <is>
          <t xml:space="preserve">GOMITAS SIN AZUCAR DURAZNO FORMA DE AROS  DELOU 40 GRS </t>
        </is>
      </c>
      <c r="E21" t="n">
        <v>-1</v>
      </c>
      <c r="F21" t="inlineStr">
        <is>
          <t>Automatico</t>
        </is>
      </c>
      <c r="G21" t="n">
        <v>0</v>
      </c>
      <c r="H21" t="n">
        <v>0</v>
      </c>
      <c r="I21" t="n">
        <v>0</v>
      </c>
      <c r="J21" t="n">
        <v>12</v>
      </c>
      <c r="K21" t="inlineStr">
        <is>
          <t>DELOU</t>
        </is>
      </c>
      <c r="L21" t="n">
        <v>0</v>
      </c>
      <c r="M21" t="n">
        <v>0</v>
      </c>
      <c r="N21" t="n">
        <v>0</v>
      </c>
      <c r="O21" t="n">
        <v>0</v>
      </c>
      <c r="P21" t="n">
        <v>71</v>
      </c>
      <c r="Q21" t="n">
        <v>39</v>
      </c>
      <c r="R21" t="n">
        <v>9</v>
      </c>
      <c r="S21" t="n">
        <v>10</v>
      </c>
      <c r="T21" t="n">
        <v>3</v>
      </c>
      <c r="U21">
        <f>IF(S21&lt;=0,0, IF( E21+I21 &gt;= MAX((S21/30)*V21, S21*1.2), 0, CEILING( (MAX((S21/30)*V21, S21*1.2) - (E21+I21)) / J21, 1) * J21))</f>
        <v/>
      </c>
      <c r="V21" t="n">
        <v>22</v>
      </c>
      <c r="W21">
        <f>U21/J21</f>
        <v/>
      </c>
    </row>
    <row r="22">
      <c r="A22" t="inlineStr">
        <is>
          <t>ASEO Y LIMPIEZA DEL HOGAR</t>
        </is>
      </c>
      <c r="B22" t="inlineStr">
        <is>
          <t>6</t>
        </is>
      </c>
      <c r="C22" t="inlineStr">
        <is>
          <t>7501058798046</t>
        </is>
      </c>
      <c r="D22" t="inlineStr">
        <is>
          <t xml:space="preserve">DESINFECTANTE AEROSOL LIMON LYSOL 475 ML. </t>
        </is>
      </c>
      <c r="E22" t="n">
        <v>-1</v>
      </c>
      <c r="F22" t="inlineStr">
        <is>
          <t>Automatico</t>
        </is>
      </c>
      <c r="G22" t="n">
        <v>0.21</v>
      </c>
      <c r="H22" t="n">
        <v>-4.76</v>
      </c>
      <c r="I22" t="n">
        <v>24</v>
      </c>
      <c r="J22" t="n">
        <v>12</v>
      </c>
      <c r="K22" t="inlineStr">
        <is>
          <t>LYSOL</t>
        </is>
      </c>
      <c r="L22" t="n">
        <v>26.76190476190476</v>
      </c>
      <c r="M22" t="n">
        <v>5.62</v>
      </c>
      <c r="N22" t="n">
        <v>0</v>
      </c>
      <c r="O22" t="n">
        <v>0</v>
      </c>
      <c r="P22" t="n">
        <v>142</v>
      </c>
      <c r="Q22" t="n">
        <v>187</v>
      </c>
      <c r="R22" t="n">
        <v>10</v>
      </c>
      <c r="S22" t="n">
        <v>10</v>
      </c>
      <c r="T22" t="n">
        <v>18</v>
      </c>
      <c r="U22">
        <f>IF(S22&lt;=0,0, IF( E22+I22 &gt;= MAX((S22/30)*V22, S22*1.2), 0, CEILING( (MAX((S22/30)*V22, S22*1.2) - (E22+I22)) / J22, 1) * J22))</f>
        <v/>
      </c>
      <c r="V22" t="n">
        <v>22</v>
      </c>
      <c r="W22">
        <f>U22/J22</f>
        <v/>
      </c>
    </row>
    <row r="23">
      <c r="A23" t="inlineStr">
        <is>
          <t>BOTANAS IEPS</t>
        </is>
      </c>
      <c r="B23" t="inlineStr">
        <is>
          <t>341</t>
        </is>
      </c>
      <c r="C23" t="inlineStr">
        <is>
          <t>7501011135024</t>
        </is>
      </c>
      <c r="D23" t="inlineStr">
        <is>
          <t xml:space="preserve">FRITURAS MEZCLADITO  SABRITAS 170 GRS </t>
        </is>
      </c>
      <c r="E23" t="n">
        <v>-1</v>
      </c>
      <c r="F23" t="inlineStr">
        <is>
          <t>Diario</t>
        </is>
      </c>
      <c r="G23" t="n">
        <v>0.5</v>
      </c>
      <c r="H23" t="n">
        <v>-2</v>
      </c>
      <c r="I23" t="n">
        <v>0</v>
      </c>
      <c r="J23" t="n">
        <v>10</v>
      </c>
      <c r="K23" t="inlineStr">
        <is>
          <t>SABRITAS</t>
        </is>
      </c>
      <c r="L23" t="n">
        <v>20</v>
      </c>
      <c r="M23" t="n">
        <v>10</v>
      </c>
      <c r="N23" t="n">
        <v>20</v>
      </c>
      <c r="O23" t="n">
        <v>10</v>
      </c>
      <c r="P23" t="n">
        <v>234</v>
      </c>
      <c r="Q23" t="n">
        <v>360</v>
      </c>
      <c r="R23" t="n">
        <v>13</v>
      </c>
      <c r="S23" t="n">
        <v>15</v>
      </c>
      <c r="T23" t="n">
        <v>48</v>
      </c>
      <c r="U23">
        <f>IF(S23&lt;=0,0, IF( E23+I23 &gt;= MAX((S23/30)*V23, S23*1.2), 0, CEILING( (MAX((S23/30)*V23, S23*1.2) - (E23+I23)) / J23, 1) * J23))</f>
        <v/>
      </c>
      <c r="V23" t="n">
        <v>18</v>
      </c>
      <c r="W23">
        <f>U23/J23</f>
        <v/>
      </c>
    </row>
    <row r="24">
      <c r="A24" t="inlineStr">
        <is>
          <t>GALLETAS, PAN Y UNTABLES</t>
        </is>
      </c>
      <c r="B24" t="inlineStr">
        <is>
          <t>10</t>
        </is>
      </c>
      <c r="C24" t="inlineStr">
        <is>
          <t>51500782767</t>
        </is>
      </c>
      <c r="D24" t="inlineStr">
        <is>
          <t xml:space="preserve">MERMELADA DE NARANJA REDUCIDA EN AZUCAR SMUCKERS 440 GRS </t>
        </is>
      </c>
      <c r="E24" t="n">
        <v>-1</v>
      </c>
      <c r="F24" t="inlineStr">
        <is>
          <t>Automatico</t>
        </is>
      </c>
      <c r="G24" t="n">
        <v>0.25</v>
      </c>
      <c r="H24" t="n">
        <v>-4</v>
      </c>
      <c r="I24" t="n">
        <v>12</v>
      </c>
      <c r="J24" t="n">
        <v>12</v>
      </c>
      <c r="K24" t="inlineStr">
        <is>
          <t>SMUCKERS</t>
        </is>
      </c>
      <c r="L24" t="n">
        <v>26</v>
      </c>
      <c r="M24" t="n">
        <v>6.5</v>
      </c>
      <c r="N24" t="n">
        <v>0</v>
      </c>
      <c r="O24" t="n">
        <v>0</v>
      </c>
      <c r="P24" t="n">
        <v>55</v>
      </c>
      <c r="Q24" t="n">
        <v>59</v>
      </c>
      <c r="R24" t="n">
        <v>13</v>
      </c>
      <c r="S24" t="n">
        <v>13</v>
      </c>
      <c r="T24" t="n">
        <v>9</v>
      </c>
      <c r="U24">
        <f>IF(S24&lt;=0,0, IF( E24+I24 &gt;= MAX((S24/30)*V24, S24*1.2), 0, CEILING( (MAX((S24/30)*V24, S24*1.2) - (E24+I24)) / J24, 1) * J24))</f>
        <v/>
      </c>
      <c r="V24" t="n">
        <v>22</v>
      </c>
      <c r="W24">
        <f>U24/J24</f>
        <v/>
      </c>
    </row>
    <row r="25">
      <c r="A25" t="inlineStr">
        <is>
          <t>GALLETAS, PAN Y UNTABLES</t>
        </is>
      </c>
      <c r="B25" t="inlineStr">
        <is>
          <t>335</t>
        </is>
      </c>
      <c r="C25" t="inlineStr">
        <is>
          <t>72250037631</t>
        </is>
      </c>
      <c r="D25" t="inlineStr">
        <is>
          <t xml:space="preserve">PAN DE TRIGO Y MIEL  NATURE S OWN 454 GRS </t>
        </is>
      </c>
      <c r="E25" t="n">
        <v>-1</v>
      </c>
      <c r="F25" t="inlineStr">
        <is>
          <t>Diario</t>
        </is>
      </c>
      <c r="G25" t="n">
        <v>3.8</v>
      </c>
      <c r="H25" t="n">
        <v>0.26</v>
      </c>
      <c r="I25" t="n">
        <v>0</v>
      </c>
      <c r="J25" t="n">
        <v>1</v>
      </c>
      <c r="K25" t="inlineStr">
        <is>
          <t>NATURE S OWN</t>
        </is>
      </c>
      <c r="L25" t="n">
        <v>18.26315789473684</v>
      </c>
      <c r="M25" t="n">
        <v>69.39999999999999</v>
      </c>
      <c r="N25" t="n">
        <v>18.26315789473684</v>
      </c>
      <c r="O25" t="n">
        <v>69.39999999999999</v>
      </c>
      <c r="P25" t="n">
        <v>1917</v>
      </c>
      <c r="Q25" t="n">
        <v>1575</v>
      </c>
      <c r="R25" t="n">
        <v>88</v>
      </c>
      <c r="S25" t="n">
        <v>108</v>
      </c>
      <c r="T25" t="n">
        <v>136</v>
      </c>
      <c r="U25">
        <f>IF(S25&lt;=0,0, IF( E25+I25 &gt;= MAX((S25/30)*V25, S25*1.2), 0, CEILING( (MAX((S25/30)*V25, S25*1.2) - (E25+I25)) / J25, 1) * J25))</f>
        <v/>
      </c>
      <c r="V25" t="n">
        <v>18</v>
      </c>
      <c r="W25">
        <f>U25/J25</f>
        <v/>
      </c>
    </row>
    <row r="26">
      <c r="A26" t="inlineStr">
        <is>
          <t>GALLETAS, PAN Y UNTABLES IEPS</t>
        </is>
      </c>
      <c r="B26" t="inlineStr">
        <is>
          <t>337</t>
        </is>
      </c>
      <c r="C26" t="inlineStr">
        <is>
          <t>24300041068</t>
        </is>
      </c>
      <c r="D26" t="inlineStr">
        <is>
          <t xml:space="preserve">PASTELITO BROWNIE COSMIC  LITTLE  DEBBIE 372 GRS </t>
        </is>
      </c>
      <c r="E26" t="n">
        <v>-1</v>
      </c>
      <c r="F26" t="inlineStr">
        <is>
          <t>Diario</t>
        </is>
      </c>
      <c r="G26" t="n">
        <v>3.06</v>
      </c>
      <c r="H26" t="n">
        <v>-0.32</v>
      </c>
      <c r="I26" t="n">
        <v>0</v>
      </c>
      <c r="J26" t="n">
        <v>1</v>
      </c>
      <c r="K26" t="inlineStr">
        <is>
          <t>LITTLE  DEBBIE</t>
        </is>
      </c>
      <c r="L26" t="n">
        <v>18.32679738562091</v>
      </c>
      <c r="M26" t="n">
        <v>56.08</v>
      </c>
      <c r="N26" t="n">
        <v>18.32679738562091</v>
      </c>
      <c r="O26" t="n">
        <v>56.08</v>
      </c>
      <c r="P26" t="n">
        <v>708</v>
      </c>
      <c r="Q26" t="n">
        <v>825</v>
      </c>
      <c r="R26" t="n">
        <v>43</v>
      </c>
      <c r="S26" t="n">
        <v>53</v>
      </c>
      <c r="T26" t="n">
        <v>64</v>
      </c>
      <c r="U26">
        <f>IF(S26&lt;=0,0, IF( E26+I26 &gt;= MAX((S26/30)*V26, S26*1.2), 0, CEILING( (MAX((S26/30)*V26, S26*1.2) - (E26+I26)) / J26, 1) * J26))</f>
        <v/>
      </c>
      <c r="V26" t="n">
        <v>18</v>
      </c>
      <c r="W26">
        <f>U26/J26</f>
        <v/>
      </c>
    </row>
    <row r="27">
      <c r="A27" t="inlineStr">
        <is>
          <t>PROTECCION FEMENINA Y DE ADULTO IVA</t>
        </is>
      </c>
      <c r="B27" t="inlineStr">
        <is>
          <t>115</t>
        </is>
      </c>
      <c r="C27" t="inlineStr">
        <is>
          <t>7501019032929</t>
        </is>
      </c>
      <c r="D27" t="inlineStr">
        <is>
          <t xml:space="preserve">PROTECTOR DIARIO REGULAR  SABA 90 PZA </t>
        </is>
      </c>
      <c r="E27" t="n">
        <v>-1</v>
      </c>
      <c r="F27" t="inlineStr">
        <is>
          <t>Automatico</t>
        </is>
      </c>
      <c r="G27" t="n">
        <v>0.71</v>
      </c>
      <c r="H27" t="n">
        <v>-1.4</v>
      </c>
      <c r="I27" t="n">
        <v>36</v>
      </c>
      <c r="J27" t="n">
        <v>12</v>
      </c>
      <c r="K27" t="inlineStr">
        <is>
          <t>SABA</t>
        </is>
      </c>
      <c r="L27" t="n">
        <v>23.40845070422535</v>
      </c>
      <c r="M27" t="n">
        <v>16.62</v>
      </c>
      <c r="N27" t="n">
        <v>0</v>
      </c>
      <c r="O27" t="n">
        <v>0</v>
      </c>
      <c r="P27" t="n">
        <v>165</v>
      </c>
      <c r="Q27" t="n">
        <v>177</v>
      </c>
      <c r="R27" t="n">
        <v>23</v>
      </c>
      <c r="S27" t="n">
        <v>24</v>
      </c>
      <c r="T27" t="n">
        <v>19</v>
      </c>
      <c r="U27">
        <f>IF(S27&lt;=0,0, IF( E27+I27 &gt;= MAX((S27/30)*V27, S27*1.2), 0, CEILING( (MAX((S27/30)*V27, S27*1.2) - (E27+I27)) / J27, 1) * J27))</f>
        <v/>
      </c>
      <c r="V27" t="n">
        <v>22</v>
      </c>
      <c r="W27">
        <f>U27/J27</f>
        <v/>
      </c>
    </row>
    <row r="28">
      <c r="A28" t="inlineStr">
        <is>
          <t>GALLETAS, PAN Y UNTABLES IEPS</t>
        </is>
      </c>
      <c r="B28" t="inlineStr">
        <is>
          <t>410</t>
        </is>
      </c>
      <c r="C28" t="inlineStr">
        <is>
          <t>7501024530540</t>
        </is>
      </c>
      <c r="D28" t="inlineStr">
        <is>
          <t xml:space="preserve">BARRA DE CHOCOLATE AMARGO ZERO SUGAR  HERSHEYS 100 GRS </t>
        </is>
      </c>
      <c r="E28" t="n">
        <v>-1</v>
      </c>
      <c r="F28" t="inlineStr">
        <is>
          <t>Automatico</t>
        </is>
      </c>
      <c r="G28" t="n">
        <v>1.46</v>
      </c>
      <c r="H28" t="n">
        <v>-0.68</v>
      </c>
      <c r="I28" t="n">
        <v>0</v>
      </c>
      <c r="J28" t="n">
        <v>12</v>
      </c>
      <c r="K28" t="inlineStr">
        <is>
          <t>HERSHEYS</t>
        </is>
      </c>
      <c r="L28" t="n">
        <v>22.68493150684931</v>
      </c>
      <c r="M28" t="n">
        <v>33.12</v>
      </c>
      <c r="N28" t="n">
        <v>22.68493150684931</v>
      </c>
      <c r="O28" t="n">
        <v>33.12</v>
      </c>
      <c r="P28" t="n">
        <v>168</v>
      </c>
      <c r="Q28" t="n">
        <v>156</v>
      </c>
      <c r="R28" t="n">
        <v>29</v>
      </c>
      <c r="S28" t="n">
        <v>29</v>
      </c>
      <c r="T28" t="n">
        <v>14</v>
      </c>
      <c r="U28">
        <f>IF(S28&lt;=0,0, IF( E28+I28 &gt;= MAX((S28/30)*V28, S28*1.2), 0, CEILING( (MAX((S28/30)*V28, S28*1.2) - (E28+I28)) / J28, 1) * J28))</f>
        <v/>
      </c>
      <c r="V28" t="n">
        <v>22</v>
      </c>
      <c r="W28">
        <f>U28/J28</f>
        <v/>
      </c>
    </row>
    <row r="29">
      <c r="A29" t="inlineStr">
        <is>
          <t>PANALES, HIGIENICOS Y DESECHABLES</t>
        </is>
      </c>
      <c r="B29" t="inlineStr">
        <is>
          <t>95</t>
        </is>
      </c>
      <c r="C29" t="inlineStr">
        <is>
          <t>5601028021982</t>
        </is>
      </c>
      <c r="D29" t="inlineStr">
        <is>
          <t xml:space="preserve">SERVILLETAS ROJAS RED LABEL  RENOVA 70 PZA </t>
        </is>
      </c>
      <c r="E29" t="n">
        <v>-1</v>
      </c>
      <c r="F29" t="inlineStr">
        <is>
          <t>Automatico</t>
        </is>
      </c>
      <c r="G29" t="n">
        <v>0.13</v>
      </c>
      <c r="H29" t="n">
        <v>-7.69</v>
      </c>
      <c r="I29" t="n">
        <v>0</v>
      </c>
      <c r="J29" t="n">
        <v>18</v>
      </c>
      <c r="K29" t="inlineStr">
        <is>
          <t>RENOVA</t>
        </is>
      </c>
      <c r="L29" t="n">
        <v>43.69230769230769</v>
      </c>
      <c r="M29" t="n">
        <v>5.680000000000001</v>
      </c>
      <c r="N29" t="n">
        <v>43.69230769230769</v>
      </c>
      <c r="O29" t="n">
        <v>5.680000000000001</v>
      </c>
      <c r="P29" t="n">
        <v>59</v>
      </c>
      <c r="Q29" t="n">
        <v>103</v>
      </c>
      <c r="R29" t="n">
        <v>18</v>
      </c>
      <c r="S29" t="n">
        <v>18</v>
      </c>
      <c r="T29" t="n">
        <v>64</v>
      </c>
      <c r="U29">
        <f>IF(S29&lt;=0,0, IF( E29+I29 &gt;= MAX((S29/30)*V29, S29*1.2), 0, CEILING( (MAX((S29/30)*V29, S29*1.2) - (E29+I29)) / J29, 1) * J29))</f>
        <v/>
      </c>
      <c r="V29" t="n">
        <v>36</v>
      </c>
      <c r="W29">
        <f>U29/J29</f>
        <v/>
      </c>
    </row>
    <row r="30">
      <c r="A30" t="inlineStr">
        <is>
          <t>BEBIDAS IVA</t>
        </is>
      </c>
      <c r="B30" t="inlineStr">
        <is>
          <t>3</t>
        </is>
      </c>
      <c r="C30" t="inlineStr">
        <is>
          <t>7501055301058</t>
        </is>
      </c>
      <c r="D30" t="inlineStr">
        <is>
          <t xml:space="preserve">REFRESCO TORONJA  FRESCA 1.75 LT. </t>
        </is>
      </c>
      <c r="E30" t="n">
        <v>-1</v>
      </c>
      <c r="F30" t="inlineStr">
        <is>
          <t>Diario</t>
        </is>
      </c>
      <c r="G30" t="n">
        <v>4.45</v>
      </c>
      <c r="H30" t="n">
        <v>-0.22</v>
      </c>
      <c r="I30" t="n">
        <v>0</v>
      </c>
      <c r="J30" t="n">
        <v>8</v>
      </c>
      <c r="K30" t="inlineStr">
        <is>
          <t>FRESCA</t>
        </is>
      </c>
      <c r="L30" t="n">
        <v>18.2247191011236</v>
      </c>
      <c r="M30" t="n">
        <v>81.10000000000001</v>
      </c>
      <c r="N30" t="n">
        <v>18.2247191011236</v>
      </c>
      <c r="O30" t="n">
        <v>81.10000000000001</v>
      </c>
      <c r="P30" t="n">
        <v>1146</v>
      </c>
      <c r="Q30" t="n">
        <v>1374</v>
      </c>
      <c r="R30" t="n">
        <v>110</v>
      </c>
      <c r="S30" t="n">
        <v>113</v>
      </c>
      <c r="T30" t="n">
        <v>138</v>
      </c>
      <c r="U30">
        <f>IF(S30&lt;=0,0, IF( E30+I30 &gt;= MAX((S30/30)*V30, S30*1.2), 0, CEILING( (MAX((S30/30)*V30, S30*1.2) - (E30+I30)) / J30, 1) * J30))</f>
        <v/>
      </c>
      <c r="V30" t="n">
        <v>18</v>
      </c>
      <c r="W30">
        <f>U30/J30</f>
        <v/>
      </c>
    </row>
    <row r="31">
      <c r="A31" t="inlineStr">
        <is>
          <t>GALLETAS, PAN Y UNTABLES</t>
        </is>
      </c>
      <c r="B31" t="inlineStr">
        <is>
          <t>10</t>
        </is>
      </c>
      <c r="C31" t="inlineStr">
        <is>
          <t>7501069213972</t>
        </is>
      </c>
      <c r="D31" t="inlineStr">
        <is>
          <t xml:space="preserve">FÉCULA DE MAÍZ  TRES ESTRELLAS 400 GRS </t>
        </is>
      </c>
      <c r="E31" t="n">
        <v>-1</v>
      </c>
      <c r="F31" t="inlineStr">
        <is>
          <t>Automatico</t>
        </is>
      </c>
      <c r="G31" t="n">
        <v>1.1</v>
      </c>
      <c r="H31" t="n">
        <v>-0.9</v>
      </c>
      <c r="I31" t="n">
        <v>36</v>
      </c>
      <c r="J31" t="n">
        <v>12</v>
      </c>
      <c r="K31" t="inlineStr">
        <is>
          <t>TRES ESTRELLAS</t>
        </is>
      </c>
      <c r="L31" t="n">
        <v>22.90909090909091</v>
      </c>
      <c r="M31" t="n">
        <v>25.2</v>
      </c>
      <c r="N31" t="n">
        <v>0</v>
      </c>
      <c r="O31" t="n">
        <v>0</v>
      </c>
      <c r="P31" t="n">
        <v>169</v>
      </c>
      <c r="Q31" t="n">
        <v>46</v>
      </c>
      <c r="R31" t="n">
        <v>26</v>
      </c>
      <c r="S31" t="n">
        <v>29</v>
      </c>
      <c r="T31" t="n">
        <v>11</v>
      </c>
      <c r="U31">
        <f>IF(S31&lt;=0,0, IF( E31+I31 &gt;= MAX((S31/30)*V31, S31*1.2), 0, CEILING( (MAX((S31/30)*V31, S31*1.2) - (E31+I31)) / J31, 1) * J31))</f>
        <v/>
      </c>
      <c r="V31" t="n">
        <v>22</v>
      </c>
      <c r="W31">
        <f>U31/J31</f>
        <v/>
      </c>
    </row>
    <row r="32">
      <c r="A32" t="inlineStr">
        <is>
          <t>BEBIDAS IVA</t>
        </is>
      </c>
      <c r="B32" t="inlineStr">
        <is>
          <t>3</t>
        </is>
      </c>
      <c r="C32" t="inlineStr">
        <is>
          <t>36731106063</t>
        </is>
      </c>
      <c r="D32" t="inlineStr">
        <is>
          <t xml:space="preserve">BEBIDA DEPORTIVA PONCHE FRUTAS  GATORADE 600 ML. </t>
        </is>
      </c>
      <c r="E32" t="n">
        <v>-1</v>
      </c>
      <c r="F32" t="inlineStr">
        <is>
          <t>Diario</t>
        </is>
      </c>
      <c r="G32" t="n">
        <v>1</v>
      </c>
      <c r="H32" t="n">
        <v>-1</v>
      </c>
      <c r="I32" t="n">
        <v>0</v>
      </c>
      <c r="J32" t="n">
        <v>6</v>
      </c>
      <c r="K32" t="inlineStr">
        <is>
          <t>GATORADE</t>
        </is>
      </c>
      <c r="L32" t="n">
        <v>19</v>
      </c>
      <c r="M32" t="n">
        <v>19</v>
      </c>
      <c r="N32" t="n">
        <v>19</v>
      </c>
      <c r="O32" t="n">
        <v>19</v>
      </c>
      <c r="P32" t="n">
        <v>217</v>
      </c>
      <c r="Q32" t="n">
        <v>314</v>
      </c>
      <c r="R32" t="n">
        <v>26</v>
      </c>
      <c r="S32" t="n">
        <v>27</v>
      </c>
      <c r="T32" t="n">
        <v>17</v>
      </c>
      <c r="U32">
        <f>IF(S32&lt;=0,0, IF( E32+I32 &gt;= MAX((S32/30)*V32, S32*1.2), 0, CEILING( (MAX((S32/30)*V32, S32*1.2) - (E32+I32)) / J32, 1) * J32))</f>
        <v/>
      </c>
      <c r="V32" t="n">
        <v>18</v>
      </c>
      <c r="W32">
        <f>U32/J32</f>
        <v/>
      </c>
    </row>
    <row r="33">
      <c r="A33" t="inlineStr">
        <is>
          <t>CONSERVAS</t>
        </is>
      </c>
      <c r="B33" t="inlineStr">
        <is>
          <t>143</t>
        </is>
      </c>
      <c r="C33" t="inlineStr">
        <is>
          <t>7501041418845</t>
        </is>
      </c>
      <c r="D33" t="inlineStr">
        <is>
          <t xml:space="preserve">LOMO DE ATUN ENSALADA DE CHILE GOURMET  TUNY 75 GRS </t>
        </is>
      </c>
      <c r="E33" t="n">
        <v>-1</v>
      </c>
      <c r="F33" t="inlineStr">
        <is>
          <t>Automatico</t>
        </is>
      </c>
      <c r="G33" t="n">
        <v>2.06</v>
      </c>
      <c r="H33" t="n">
        <v>-0.48</v>
      </c>
      <c r="I33" t="n">
        <v>72</v>
      </c>
      <c r="J33" t="n">
        <v>24</v>
      </c>
      <c r="K33" t="inlineStr">
        <is>
          <t>TUNY</t>
        </is>
      </c>
      <c r="L33" t="n">
        <v>22.48543689320388</v>
      </c>
      <c r="M33" t="n">
        <v>46.32</v>
      </c>
      <c r="N33" t="n">
        <v>0</v>
      </c>
      <c r="O33" t="n">
        <v>0</v>
      </c>
      <c r="P33" t="n">
        <v>633</v>
      </c>
      <c r="Q33" t="n">
        <v>535</v>
      </c>
      <c r="R33" t="n">
        <v>40</v>
      </c>
      <c r="S33" t="n">
        <v>45</v>
      </c>
      <c r="T33" t="n">
        <v>46</v>
      </c>
      <c r="U33">
        <f>IF(S33&lt;=0,0, IF( E33+I33 &gt;= MAX((S33/30)*V33, S33*1.2), 0, CEILING( (MAX((S33/30)*V33, S33*1.2) - (E33+I33)) / J33, 1) * J33))</f>
        <v/>
      </c>
      <c r="V33" t="n">
        <v>22</v>
      </c>
      <c r="W33">
        <f>U33/J33</f>
        <v/>
      </c>
    </row>
    <row r="34">
      <c r="A34" t="inlineStr">
        <is>
          <t>GALLETAS, PAN Y UNTABLES</t>
        </is>
      </c>
      <c r="B34" t="inlineStr">
        <is>
          <t>10</t>
        </is>
      </c>
      <c r="C34" t="inlineStr">
        <is>
          <t>16000208094</t>
        </is>
      </c>
      <c r="D34" t="inlineStr">
        <is>
          <t xml:space="preserve">HARINA PARA PASTEL VAINILLA GOLDEN  BETTY CROCKER 375 GRS </t>
        </is>
      </c>
      <c r="E34" t="n">
        <v>-1</v>
      </c>
      <c r="F34" t="inlineStr">
        <is>
          <t>Automatico</t>
        </is>
      </c>
      <c r="G34" t="n">
        <v>1.23</v>
      </c>
      <c r="H34" t="n">
        <v>-0.8100000000000001</v>
      </c>
      <c r="I34" t="n">
        <v>60</v>
      </c>
      <c r="J34" t="n">
        <v>12</v>
      </c>
      <c r="K34" t="inlineStr">
        <is>
          <t>BETTY CROCKER</t>
        </is>
      </c>
      <c r="L34" t="n">
        <v>22.8130081300813</v>
      </c>
      <c r="M34" t="n">
        <v>28.06</v>
      </c>
      <c r="N34" t="n">
        <v>0</v>
      </c>
      <c r="O34" t="n">
        <v>0</v>
      </c>
      <c r="P34" t="n">
        <v>370</v>
      </c>
      <c r="Q34" t="n">
        <v>277</v>
      </c>
      <c r="R34" t="n">
        <v>52</v>
      </c>
      <c r="S34" t="n">
        <v>57</v>
      </c>
      <c r="T34" t="n">
        <v>29</v>
      </c>
      <c r="U34">
        <f>IF(S34&lt;=0,0, IF( E34+I34 &gt;= MAX((S34/30)*V34, S34*1.2), 0, CEILING( (MAX((S34/30)*V34, S34*1.2) - (E34+I34)) / J34, 1) * J34))</f>
        <v/>
      </c>
      <c r="V34" t="n">
        <v>22</v>
      </c>
      <c r="W34">
        <f>U34/J34</f>
        <v/>
      </c>
    </row>
    <row r="35">
      <c r="A35" t="inlineStr">
        <is>
          <t>ASEO Y LIMPIEZA DEL HOGAR</t>
        </is>
      </c>
      <c r="B35" t="inlineStr">
        <is>
          <t>0</t>
        </is>
      </c>
      <c r="C35" t="inlineStr">
        <is>
          <t>7501226800045</t>
        </is>
      </c>
      <c r="D35" t="inlineStr">
        <is>
          <t xml:space="preserve">CARBON VEGETAL MEZQUITE  CAMPIRANO 3 KG. </t>
        </is>
      </c>
      <c r="E35" t="n">
        <v>-1</v>
      </c>
      <c r="F35" t="inlineStr">
        <is>
          <t>SIN RESURTIDO</t>
        </is>
      </c>
      <c r="G35" t="n">
        <v>0.58</v>
      </c>
      <c r="H35" t="n">
        <v>-1.72</v>
      </c>
      <c r="I35" t="n">
        <v>0</v>
      </c>
      <c r="J35" t="n">
        <v>6</v>
      </c>
      <c r="K35" t="inlineStr">
        <is>
          <t>CAMPIRANO</t>
        </is>
      </c>
      <c r="L35" t="n">
        <v>1.724137931034483</v>
      </c>
      <c r="M35" t="n">
        <v>1</v>
      </c>
      <c r="N35" t="n">
        <v>1.724137931034483</v>
      </c>
      <c r="O35" t="n">
        <v>1</v>
      </c>
      <c r="P35" t="n">
        <v>617</v>
      </c>
      <c r="Q35" t="n">
        <v>691</v>
      </c>
      <c r="R35" t="n">
        <v>1</v>
      </c>
      <c r="S35" t="n">
        <v>1</v>
      </c>
      <c r="T35" t="n">
        <v>84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GALLETAS, PAN Y UNTABLES</t>
        </is>
      </c>
      <c r="B36" t="inlineStr">
        <is>
          <t>0</t>
        </is>
      </c>
      <c r="C36" t="inlineStr">
        <is>
          <t>7503023861007</t>
        </is>
      </c>
      <c r="D36" t="inlineStr">
        <is>
          <t xml:space="preserve">PAN PITA NARUAL  JAYE 680 GRS </t>
        </is>
      </c>
      <c r="E36" t="n">
        <v>-1</v>
      </c>
      <c r="F36" t="inlineStr">
        <is>
          <t>Automatico</t>
        </is>
      </c>
      <c r="G36" t="n">
        <v>1.12</v>
      </c>
      <c r="H36" t="n">
        <v>-0.89</v>
      </c>
      <c r="I36" t="n">
        <v>24</v>
      </c>
      <c r="J36" t="n">
        <v>12</v>
      </c>
      <c r="K36" t="inlineStr">
        <is>
          <t>JAYE</t>
        </is>
      </c>
      <c r="L36" t="n">
        <v>22.89285714285714</v>
      </c>
      <c r="M36" t="n">
        <v>25.64</v>
      </c>
      <c r="N36" t="n">
        <v>1.464285714285715</v>
      </c>
      <c r="O36" t="n">
        <v>1.640000000000001</v>
      </c>
      <c r="P36" t="n">
        <v>437</v>
      </c>
      <c r="Q36" t="n">
        <v>244</v>
      </c>
      <c r="R36" t="n">
        <v>25</v>
      </c>
      <c r="S36" t="n">
        <v>28</v>
      </c>
      <c r="T36" t="n">
        <v>30</v>
      </c>
      <c r="U36">
        <f>IF(S36&lt;=0,0, IF( E36+I36 &gt;= MAX((S36/30)*V36, S36*1.2), 0, CEILING( (MAX((S36/30)*V36, S36*1.2) - (E36+I36)) / J36, 1) * J36))</f>
        <v/>
      </c>
      <c r="V36" t="n">
        <v>22</v>
      </c>
      <c r="W36">
        <f>U36/J36</f>
        <v/>
      </c>
    </row>
    <row r="37">
      <c r="A37" t="inlineStr">
        <is>
          <t>GALLETAS, PAN Y UNTABLES</t>
        </is>
      </c>
      <c r="B37" t="inlineStr">
        <is>
          <t>0</t>
        </is>
      </c>
      <c r="C37" t="inlineStr">
        <is>
          <t>72945715899</t>
        </is>
      </c>
      <c r="D37" t="inlineStr">
        <is>
          <t xml:space="preserve">PAN DE AVENA CON MIEL  SARA LEE 567 GRS </t>
        </is>
      </c>
      <c r="E37" t="n">
        <v>-1</v>
      </c>
      <c r="F37" t="inlineStr">
        <is>
          <t>Diario</t>
        </is>
      </c>
      <c r="G37" t="n">
        <v>1.92</v>
      </c>
      <c r="H37" t="n">
        <v>1.04</v>
      </c>
      <c r="I37" t="n">
        <v>0</v>
      </c>
      <c r="J37" t="n">
        <v>1</v>
      </c>
      <c r="K37" t="inlineStr">
        <is>
          <t>SARA LEE</t>
        </is>
      </c>
      <c r="L37" t="n">
        <v>18.52083333333333</v>
      </c>
      <c r="M37" t="n">
        <v>35.56</v>
      </c>
      <c r="N37" t="n">
        <v>18.52083333333333</v>
      </c>
      <c r="O37" t="n">
        <v>35.56</v>
      </c>
      <c r="P37" t="n">
        <v>1082</v>
      </c>
      <c r="Q37" t="n">
        <v>1302</v>
      </c>
      <c r="R37" t="n">
        <v>50</v>
      </c>
      <c r="S37" t="n">
        <v>59</v>
      </c>
      <c r="T37" t="n">
        <v>63</v>
      </c>
      <c r="U37">
        <f>IF(S37&lt;=0,0, IF( E37+I37 &gt;= MAX((S37/30)*V37, S37*1.2), 0, CEILING( (MAX((S37/30)*V37, S37*1.2) - (E37+I37)) / J37, 1) * J37))</f>
        <v/>
      </c>
      <c r="V37" t="n">
        <v>18</v>
      </c>
      <c r="W37">
        <f>U37/J37</f>
        <v/>
      </c>
    </row>
    <row r="38">
      <c r="A38" t="inlineStr">
        <is>
          <t>TABAQUERIA IVA</t>
        </is>
      </c>
      <c r="B38" t="inlineStr">
        <is>
          <t>0</t>
        </is>
      </c>
      <c r="C38" t="inlineStr">
        <is>
          <t>42138037</t>
        </is>
      </c>
      <c r="D38" t="inlineStr">
        <is>
          <t xml:space="preserve">CIGARROS CLASSIC WINSTON 20 PZA </t>
        </is>
      </c>
      <c r="E38" t="n">
        <v>-1</v>
      </c>
      <c r="F38" t="inlineStr">
        <is>
          <t>Automatico</t>
        </is>
      </c>
      <c r="G38" t="n">
        <v>0.05</v>
      </c>
      <c r="H38" t="n">
        <v>-20</v>
      </c>
      <c r="I38" t="n">
        <v>10</v>
      </c>
      <c r="J38" t="n">
        <v>10</v>
      </c>
      <c r="K38" t="inlineStr">
        <is>
          <t>WINSTON</t>
        </is>
      </c>
      <c r="L38" t="n">
        <v>38</v>
      </c>
      <c r="M38" t="n">
        <v>1.9</v>
      </c>
      <c r="N38" t="n">
        <v>0</v>
      </c>
      <c r="O38" t="n">
        <v>0</v>
      </c>
      <c r="P38" t="n">
        <v>6</v>
      </c>
      <c r="Q38" t="n">
        <v>7</v>
      </c>
      <c r="R38" t="n">
        <v>0</v>
      </c>
      <c r="S38" t="n">
        <v>0</v>
      </c>
      <c r="T38" t="n">
        <v>1</v>
      </c>
      <c r="U38">
        <f>IF(S38&lt;=0,0, IF( E38+I38 &gt;= MAX((S38/30)*V38, S38*1.2), 0, CEILING( (MAX((S38/30)*V38, S38*1.2) - (E38+I38)) / J38, 1) * J38))</f>
        <v/>
      </c>
      <c r="V38" t="n">
        <v>18</v>
      </c>
      <c r="W38">
        <f>U38/J38</f>
        <v/>
      </c>
    </row>
    <row r="39">
      <c r="A39" t="inlineStr">
        <is>
          <t>TABAQUERIA IVA</t>
        </is>
      </c>
      <c r="B39" t="inlineStr">
        <is>
          <t>0</t>
        </is>
      </c>
      <c r="C39" t="inlineStr">
        <is>
          <t>75069506</t>
        </is>
      </c>
      <c r="D39" t="inlineStr">
        <is>
          <t xml:space="preserve">CIGARROS ORIGINAL REMIX CHESTERFIELD 20 PZA </t>
        </is>
      </c>
      <c r="E39" t="n">
        <v>-1</v>
      </c>
      <c r="F39" t="inlineStr">
        <is>
          <t>SIN RESURTIDO</t>
        </is>
      </c>
      <c r="G39" t="n">
        <v>0.05</v>
      </c>
      <c r="H39" t="n">
        <v>-20</v>
      </c>
      <c r="I39" t="n">
        <v>0</v>
      </c>
      <c r="J39" t="n">
        <v>10</v>
      </c>
      <c r="K39" t="inlineStr">
        <is>
          <t>CHESTERFIELD</t>
        </is>
      </c>
      <c r="L39" t="n">
        <v>20</v>
      </c>
      <c r="M39" t="n">
        <v>1</v>
      </c>
      <c r="N39" t="n">
        <v>20</v>
      </c>
      <c r="O39" t="n">
        <v>1</v>
      </c>
      <c r="P39" t="n">
        <v>3</v>
      </c>
      <c r="Q39" t="n">
        <v>6</v>
      </c>
      <c r="R39" t="n">
        <v>0</v>
      </c>
      <c r="S39" t="n">
        <v>0</v>
      </c>
      <c r="T39" t="n">
        <v>2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BEBIDAS</t>
        </is>
      </c>
      <c r="B40" t="inlineStr">
        <is>
          <t>0</t>
        </is>
      </c>
      <c r="C40" t="inlineStr">
        <is>
          <t>7501086802173</t>
        </is>
      </c>
      <c r="D40" t="inlineStr">
        <is>
          <t xml:space="preserve">AGUA NATURAL 6 PACK E PURA 600 ML. </t>
        </is>
      </c>
      <c r="E40" t="n">
        <v>-1</v>
      </c>
      <c r="F40" t="inlineStr">
        <is>
          <t>Automatico</t>
        </is>
      </c>
      <c r="G40" t="n">
        <v>0</v>
      </c>
      <c r="H40" t="n">
        <v>0</v>
      </c>
      <c r="I40" t="n">
        <v>3</v>
      </c>
      <c r="J40" t="n">
        <v>1</v>
      </c>
      <c r="K40" t="inlineStr">
        <is>
          <t>E PURA</t>
        </is>
      </c>
      <c r="L40" t="n">
        <v>0</v>
      </c>
      <c r="M40" t="n">
        <v>0</v>
      </c>
      <c r="N40" t="n">
        <v>0</v>
      </c>
      <c r="O40" t="n">
        <v>0</v>
      </c>
      <c r="P40" t="n">
        <v>151</v>
      </c>
      <c r="Q40" t="n">
        <v>216</v>
      </c>
      <c r="R40" t="n">
        <v>6</v>
      </c>
      <c r="S40" t="n">
        <v>6</v>
      </c>
      <c r="T40" t="n">
        <v>3</v>
      </c>
      <c r="U40">
        <f>IF(S40&lt;=0,0, IF( E40+I40 &gt;= MAX((S40/30)*V40, S40*1.2), 0, CEILING( (MAX((S40/30)*V40, S40*1.2) - (E40+I40)) / J40, 1) * J40))</f>
        <v/>
      </c>
      <c r="V40" t="n">
        <v>22</v>
      </c>
      <c r="W40">
        <f>U40/J40</f>
        <v/>
      </c>
    </row>
    <row r="41">
      <c r="A41" t="inlineStr">
        <is>
          <t>PANALES, HIGIENICOS Y DESECHABLES</t>
        </is>
      </c>
      <c r="B41" t="inlineStr">
        <is>
          <t>0</t>
        </is>
      </c>
      <c r="C41" t="inlineStr">
        <is>
          <t>5601028021982</t>
        </is>
      </c>
      <c r="D41" t="inlineStr">
        <is>
          <t xml:space="preserve">SERVILLETAS ROJAS RED LABEL  RENOVA 70 PZA </t>
        </is>
      </c>
      <c r="E41" t="n">
        <v>-1</v>
      </c>
      <c r="F41" t="inlineStr">
        <is>
          <t>Automatico</t>
        </is>
      </c>
      <c r="G41" t="n">
        <v>0.13</v>
      </c>
      <c r="H41" t="n">
        <v>-7.69</v>
      </c>
      <c r="I41" t="n">
        <v>0</v>
      </c>
      <c r="J41" t="n">
        <v>18</v>
      </c>
      <c r="K41" t="inlineStr">
        <is>
          <t>RENOVA</t>
        </is>
      </c>
      <c r="L41" t="n">
        <v>43.69230769230769</v>
      </c>
      <c r="M41" t="n">
        <v>5.680000000000001</v>
      </c>
      <c r="N41" t="n">
        <v>43.69230769230769</v>
      </c>
      <c r="O41" t="n">
        <v>5.680000000000001</v>
      </c>
      <c r="P41" t="n">
        <v>59</v>
      </c>
      <c r="Q41" t="n">
        <v>103</v>
      </c>
      <c r="R41" t="n">
        <v>18</v>
      </c>
      <c r="S41" t="n">
        <v>18</v>
      </c>
      <c r="T41" t="n">
        <v>64</v>
      </c>
      <c r="U41">
        <f>IF(S41&lt;=0,0, IF( E41+I41 &gt;= MAX((S41/30)*V41, S41*1.2), 0, CEILING( (MAX((S41/30)*V41, S41*1.2) - (E41+I41)) / J41, 1) * J41))</f>
        <v/>
      </c>
      <c r="V41" t="n">
        <v>36</v>
      </c>
      <c r="W41">
        <f>U41/J41</f>
        <v/>
      </c>
    </row>
    <row r="42">
      <c r="A42" t="inlineStr">
        <is>
          <t>GOURMET</t>
        </is>
      </c>
      <c r="B42" t="inlineStr">
        <is>
          <t>0</t>
        </is>
      </c>
      <c r="C42" t="inlineStr">
        <is>
          <t>39978113320</t>
        </is>
      </c>
      <c r="D42" t="inlineStr">
        <is>
          <t xml:space="preserve">HARINA DE GARBANZO  BOB S RED MILL 454 GRS </t>
        </is>
      </c>
      <c r="E42" t="n">
        <v>-1</v>
      </c>
      <c r="F42" t="inlineStr">
        <is>
          <t>Automatico</t>
        </is>
      </c>
      <c r="G42" t="n">
        <v>0</v>
      </c>
      <c r="H42" t="n">
        <v>0</v>
      </c>
      <c r="I42" t="n">
        <v>0</v>
      </c>
      <c r="J42" t="n">
        <v>4</v>
      </c>
      <c r="K42" t="inlineStr">
        <is>
          <t>BOB S RED MILL</t>
        </is>
      </c>
      <c r="L42" t="n">
        <v>0</v>
      </c>
      <c r="M42" t="n">
        <v>0</v>
      </c>
      <c r="N42" t="n">
        <v>0</v>
      </c>
      <c r="O42" t="n">
        <v>0</v>
      </c>
      <c r="P42" t="n">
        <v>15</v>
      </c>
      <c r="Q42" t="n">
        <v>17</v>
      </c>
      <c r="R42" t="n">
        <v>5</v>
      </c>
      <c r="S42" t="n">
        <v>5</v>
      </c>
      <c r="T42" t="n">
        <v>1</v>
      </c>
      <c r="U42">
        <f>IF(S42&lt;=0,0, IF( E42+I42 &gt;= MAX((S42/30)*V42, S42*1.2), 0, CEILING( (MAX((S42/30)*V42, S42*1.2) - (E42+I42)) / J42, 1) * J42))</f>
        <v/>
      </c>
      <c r="V42" t="n">
        <v>22</v>
      </c>
      <c r="W42">
        <f>U42/J42</f>
        <v/>
      </c>
    </row>
    <row r="43">
      <c r="A43" t="inlineStr">
        <is>
          <t>GOURMET</t>
        </is>
      </c>
      <c r="B43" t="inlineStr">
        <is>
          <t>0</t>
        </is>
      </c>
      <c r="C43" t="inlineStr">
        <is>
          <t>41244020102</t>
        </is>
      </c>
      <c r="D43" t="inlineStr">
        <is>
          <t xml:space="preserve">JUGO DE MANZANA BOTELLA MARTINELLIS 1 LT. </t>
        </is>
      </c>
      <c r="E43" t="n">
        <v>-1</v>
      </c>
      <c r="F43" t="inlineStr">
        <is>
          <t>SIN RESURTIDO</t>
        </is>
      </c>
      <c r="G43" t="n">
        <v>0.27</v>
      </c>
      <c r="H43" t="n">
        <v>-3.7</v>
      </c>
      <c r="I43" t="n">
        <v>12</v>
      </c>
      <c r="J43" t="n">
        <v>6</v>
      </c>
      <c r="K43" t="inlineStr">
        <is>
          <t>MARTINELLIS</t>
        </is>
      </c>
      <c r="L43" t="n">
        <v>3.703703703703703</v>
      </c>
      <c r="M43" t="n">
        <v>1</v>
      </c>
      <c r="N43" t="n">
        <v>0</v>
      </c>
      <c r="O43" t="n">
        <v>0</v>
      </c>
      <c r="P43" t="n">
        <v>114</v>
      </c>
      <c r="Q43" t="n">
        <v>49</v>
      </c>
      <c r="R43" t="n">
        <v>1</v>
      </c>
      <c r="S43" t="n">
        <v>1</v>
      </c>
      <c r="T43" t="n">
        <v>5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GOURMET</t>
        </is>
      </c>
      <c r="B44" t="inlineStr">
        <is>
          <t>0</t>
        </is>
      </c>
      <c r="C44" t="inlineStr">
        <is>
          <t>11152225753</t>
        </is>
      </c>
      <c r="D44" t="inlineStr">
        <is>
          <t xml:space="preserve">PAN MOLIDO CRIJIENTE PANKO  JFC 340 GRS </t>
        </is>
      </c>
      <c r="E44" t="n">
        <v>-1</v>
      </c>
      <c r="F44" t="inlineStr">
        <is>
          <t>Automatico</t>
        </is>
      </c>
      <c r="G44" t="n">
        <v>0.28</v>
      </c>
      <c r="H44" t="n">
        <v>-3.57</v>
      </c>
      <c r="I44" t="n">
        <v>0</v>
      </c>
      <c r="J44" t="n">
        <v>12</v>
      </c>
      <c r="K44" t="inlineStr">
        <is>
          <t>JFC</t>
        </is>
      </c>
      <c r="L44" t="n">
        <v>25.57142857142857</v>
      </c>
      <c r="M44" t="n">
        <v>7.16</v>
      </c>
      <c r="N44" t="n">
        <v>25.57142857142857</v>
      </c>
      <c r="O44" t="n">
        <v>7.16</v>
      </c>
      <c r="P44" t="n">
        <v>138</v>
      </c>
      <c r="Q44" t="n">
        <v>125</v>
      </c>
      <c r="R44" t="n">
        <v>16</v>
      </c>
      <c r="S44" t="n">
        <v>16</v>
      </c>
      <c r="T44" t="n">
        <v>8</v>
      </c>
      <c r="U44">
        <f>IF(S44&lt;=0,0, IF( E44+I44 &gt;= MAX((S44/30)*V44, S44*1.2), 0, CEILING( (MAX((S44/30)*V44, S44*1.2) - (E44+I44)) / J44, 1) * J44))</f>
        <v/>
      </c>
      <c r="V44" t="n">
        <v>22</v>
      </c>
      <c r="W44">
        <f>U44/J44</f>
        <v/>
      </c>
    </row>
    <row r="45">
      <c r="A45" t="inlineStr">
        <is>
          <t>GOURMET</t>
        </is>
      </c>
      <c r="B45" t="inlineStr">
        <is>
          <t>0</t>
        </is>
      </c>
      <c r="C45" t="inlineStr">
        <is>
          <t>7503023549707</t>
        </is>
      </c>
      <c r="D45" t="inlineStr">
        <is>
          <t xml:space="preserve">ALCAPARRA GRANDE  ZAPHRON 100 GRS </t>
        </is>
      </c>
      <c r="E45" t="n">
        <v>-1</v>
      </c>
      <c r="F45" t="inlineStr">
        <is>
          <t>Automatico</t>
        </is>
      </c>
      <c r="G45" t="n">
        <v>0.21</v>
      </c>
      <c r="H45" t="n">
        <v>-4.76</v>
      </c>
      <c r="I45" t="n">
        <v>12</v>
      </c>
      <c r="J45" t="n">
        <v>12</v>
      </c>
      <c r="K45" t="inlineStr">
        <is>
          <t>ZAPHRON</t>
        </is>
      </c>
      <c r="L45" t="n">
        <v>40.76190476190476</v>
      </c>
      <c r="M45" t="n">
        <v>8.559999999999999</v>
      </c>
      <c r="N45" t="n">
        <v>0</v>
      </c>
      <c r="O45" t="n">
        <v>0</v>
      </c>
      <c r="P45" t="n">
        <v>65</v>
      </c>
      <c r="Q45" t="n">
        <v>31</v>
      </c>
      <c r="R45" t="n">
        <v>19</v>
      </c>
      <c r="S45" t="n">
        <v>19</v>
      </c>
      <c r="T45" t="n">
        <v>18</v>
      </c>
      <c r="U45">
        <f>IF(S45&lt;=0,0, IF( E45+I45 &gt;= MAX((S45/30)*V45, S45*1.2), 0, CEILING( (MAX((S45/30)*V45, S45*1.2) - (E45+I45)) / J45, 1) * J45))</f>
        <v/>
      </c>
      <c r="V45" t="n">
        <v>36</v>
      </c>
      <c r="W45">
        <f>U45/J45</f>
        <v/>
      </c>
    </row>
    <row r="46">
      <c r="A46" t="inlineStr">
        <is>
          <t>ACCESORIOS DE VINOS Y LICORES IVA</t>
        </is>
      </c>
      <c r="B46" t="inlineStr">
        <is>
          <t>0</t>
        </is>
      </c>
      <c r="C46" t="inlineStr">
        <is>
          <t>876718032905</t>
        </is>
      </c>
      <c r="D46" t="inlineStr">
        <is>
          <t xml:space="preserve">BOLSA REGALO PARA VINO FRASES  TRUE 1 PZA </t>
        </is>
      </c>
      <c r="E46" t="n">
        <v>-1</v>
      </c>
      <c r="F46" t="inlineStr">
        <is>
          <t>SIN RESURTIDO</t>
        </is>
      </c>
      <c r="G46" t="n">
        <v>0.05</v>
      </c>
      <c r="H46" t="n">
        <v>-20</v>
      </c>
      <c r="I46" t="n">
        <v>0</v>
      </c>
      <c r="J46" t="n">
        <v>10</v>
      </c>
      <c r="K46" t="inlineStr">
        <is>
          <t>TRUE</t>
        </is>
      </c>
      <c r="L46" t="n">
        <v>20</v>
      </c>
      <c r="M46" t="n">
        <v>1</v>
      </c>
      <c r="N46" t="n">
        <v>20</v>
      </c>
      <c r="O46" t="n">
        <v>1</v>
      </c>
      <c r="P46" t="n">
        <v>2</v>
      </c>
      <c r="Q46" t="n">
        <v>4</v>
      </c>
      <c r="R46" t="n">
        <v>1</v>
      </c>
      <c r="S46" t="n">
        <v>1</v>
      </c>
      <c r="T46" t="n">
        <v>1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PROTECCION FEMENINA Y DE ADULTO IVA</t>
        </is>
      </c>
      <c r="B47" t="inlineStr">
        <is>
          <t>0</t>
        </is>
      </c>
      <c r="C47" t="inlineStr">
        <is>
          <t>7501019064760</t>
        </is>
      </c>
      <c r="D47" t="inlineStr">
        <is>
          <t xml:space="preserve">ROPA INTERIOR INCONTINENCIA PANTS MUJER GRANDE TENA 14 PZA </t>
        </is>
      </c>
      <c r="E47" t="n">
        <v>-1</v>
      </c>
      <c r="F47" t="inlineStr">
        <is>
          <t>Automatico</t>
        </is>
      </c>
      <c r="G47" t="n">
        <v>0.14</v>
      </c>
      <c r="H47" t="n">
        <v>-7.14</v>
      </c>
      <c r="I47" t="n">
        <v>0</v>
      </c>
      <c r="J47" t="n">
        <v>6</v>
      </c>
      <c r="K47" t="inlineStr">
        <is>
          <t>TENA</t>
        </is>
      </c>
      <c r="L47" t="n">
        <v>29.14285714285714</v>
      </c>
      <c r="M47" t="n">
        <v>4.08</v>
      </c>
      <c r="N47" t="n">
        <v>29.14285714285714</v>
      </c>
      <c r="O47" t="n">
        <v>4.08</v>
      </c>
      <c r="P47" t="n">
        <v>52</v>
      </c>
      <c r="Q47" t="n">
        <v>0</v>
      </c>
      <c r="R47" t="n">
        <v>15</v>
      </c>
      <c r="S47" t="n">
        <v>15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22</v>
      </c>
      <c r="W47">
        <f>U47/J47</f>
        <v/>
      </c>
    </row>
    <row r="48">
      <c r="A48" t="inlineStr">
        <is>
          <t>CONSERVAS</t>
        </is>
      </c>
      <c r="B48" t="inlineStr">
        <is>
          <t>0</t>
        </is>
      </c>
      <c r="C48" t="inlineStr">
        <is>
          <t>54400012774</t>
        </is>
      </c>
      <c r="D48" t="inlineStr">
        <is>
          <t xml:space="preserve">SALSA PARA CARNE CON TABASCO  A-1 283 GRS </t>
        </is>
      </c>
      <c r="E48" t="n">
        <v>-1</v>
      </c>
      <c r="F48" t="inlineStr">
        <is>
          <t>Automatico</t>
        </is>
      </c>
      <c r="G48" t="n">
        <v>0</v>
      </c>
      <c r="H48" t="n">
        <v>0</v>
      </c>
      <c r="I48" t="n">
        <v>12</v>
      </c>
      <c r="J48" t="n">
        <v>12</v>
      </c>
      <c r="K48" t="inlineStr">
        <is>
          <t>A-1</t>
        </is>
      </c>
      <c r="L48" t="n">
        <v>0</v>
      </c>
      <c r="M48" t="n">
        <v>0</v>
      </c>
      <c r="N48" t="n">
        <v>0</v>
      </c>
      <c r="O48" t="n">
        <v>0</v>
      </c>
      <c r="P48" t="n">
        <v>17</v>
      </c>
      <c r="Q48" t="n">
        <v>20</v>
      </c>
      <c r="R48" t="n">
        <v>4</v>
      </c>
      <c r="S48" t="n">
        <v>4</v>
      </c>
      <c r="T48" t="n">
        <v>8</v>
      </c>
      <c r="U48">
        <f>IF(S48&lt;=0,0, IF( E48+I48 &gt;= MAX((S48/30)*V48, S48*1.2), 0, CEILING( (MAX((S48/30)*V48, S48*1.2) - (E48+I48)) / J48, 1) * J48))</f>
        <v/>
      </c>
      <c r="V48" t="n">
        <v>36</v>
      </c>
      <c r="W48">
        <f>U48/J48</f>
        <v/>
      </c>
    </row>
    <row r="49">
      <c r="A49" t="inlineStr">
        <is>
          <t>ORGANICOS</t>
        </is>
      </c>
      <c r="B49" t="inlineStr">
        <is>
          <t>0</t>
        </is>
      </c>
      <c r="C49" t="inlineStr">
        <is>
          <t>5060123608939</t>
        </is>
      </c>
      <c r="D49" t="inlineStr">
        <is>
          <t xml:space="preserve">TE VERDE ORGANICO HEATH AND HEATHER 20 GRS </t>
        </is>
      </c>
      <c r="E49" t="n">
        <v>-1</v>
      </c>
      <c r="F49" t="inlineStr">
        <is>
          <t>Automatico</t>
        </is>
      </c>
      <c r="G49" t="n">
        <v>0.05</v>
      </c>
      <c r="H49" t="n">
        <v>-20</v>
      </c>
      <c r="I49" t="n">
        <v>6</v>
      </c>
      <c r="J49" t="n">
        <v>6</v>
      </c>
      <c r="K49" t="inlineStr">
        <is>
          <t>HEATH AND HEATHER</t>
        </is>
      </c>
      <c r="L49" t="n">
        <v>56</v>
      </c>
      <c r="M49" t="n">
        <v>2.8</v>
      </c>
      <c r="N49" t="n">
        <v>0</v>
      </c>
      <c r="O49" t="n">
        <v>0</v>
      </c>
      <c r="P49" t="n">
        <v>29</v>
      </c>
      <c r="Q49" t="n">
        <v>27</v>
      </c>
      <c r="R49" t="n">
        <v>3</v>
      </c>
      <c r="S49" t="n">
        <v>3</v>
      </c>
      <c r="T49" t="n">
        <v>4</v>
      </c>
      <c r="U49">
        <f>IF(S49&lt;=0,0, IF( E49+I49 &gt;= MAX((S49/30)*V49, S49*1.2), 0, CEILING( (MAX((S49/30)*V49, S49*1.2) - (E49+I49)) / J49, 1) * J49))</f>
        <v/>
      </c>
      <c r="V49" t="n">
        <v>36</v>
      </c>
      <c r="W49">
        <f>U49/J49</f>
        <v/>
      </c>
    </row>
    <row r="50">
      <c r="A50" t="inlineStr">
        <is>
          <t>ALIMENTO MASCOTAS IVA</t>
        </is>
      </c>
      <c r="B50" t="inlineStr">
        <is>
          <t>0</t>
        </is>
      </c>
      <c r="C50" t="inlineStr">
        <is>
          <t>7501072219169</t>
        </is>
      </c>
      <c r="D50" t="inlineStr">
        <is>
          <t xml:space="preserve">PREMIOS PARA GATO SALMON PURINA 50 GRS </t>
        </is>
      </c>
      <c r="E50" t="n">
        <v>-1</v>
      </c>
      <c r="F50" t="inlineStr">
        <is>
          <t>Automatico</t>
        </is>
      </c>
      <c r="G50" t="n">
        <v>0.14</v>
      </c>
      <c r="H50" t="n">
        <v>-7.14</v>
      </c>
      <c r="I50" t="n">
        <v>10</v>
      </c>
      <c r="J50" t="n">
        <v>10</v>
      </c>
      <c r="K50" t="inlineStr">
        <is>
          <t>PURINA</t>
        </is>
      </c>
      <c r="L50" t="n">
        <v>35.14285714285714</v>
      </c>
      <c r="M50" t="n">
        <v>4.92</v>
      </c>
      <c r="N50" t="n">
        <v>0</v>
      </c>
      <c r="O50" t="n">
        <v>0</v>
      </c>
      <c r="P50" t="n">
        <v>112</v>
      </c>
      <c r="Q50" t="n">
        <v>35</v>
      </c>
      <c r="R50" t="n">
        <v>7</v>
      </c>
      <c r="S50" t="n">
        <v>8</v>
      </c>
      <c r="T50" t="n">
        <v>5</v>
      </c>
      <c r="U50">
        <f>IF(S50&lt;=0,0, IF( E50+I50 &gt;= MAX((S50/30)*V50, S50*1.2), 0, CEILING( (MAX((S50/30)*V50, S50*1.2) - (E50+I50)) / J50, 1) * J50))</f>
        <v/>
      </c>
      <c r="V50" t="n">
        <v>28</v>
      </c>
      <c r="W50">
        <f>U50/J50</f>
        <v/>
      </c>
    </row>
    <row r="51">
      <c r="A51" t="inlineStr">
        <is>
          <t>REGIONALES</t>
        </is>
      </c>
      <c r="B51" t="inlineStr">
        <is>
          <t>0</t>
        </is>
      </c>
      <c r="C51" t="inlineStr">
        <is>
          <t>7503034993001</t>
        </is>
      </c>
      <c r="D51" t="inlineStr">
        <is>
          <t xml:space="preserve">GOMITAS SIN AZUCAR DURAZNO FORMA DE AROS  DELOU 40 GRS </t>
        </is>
      </c>
      <c r="E51" t="n">
        <v>-1</v>
      </c>
      <c r="F51" t="inlineStr">
        <is>
          <t>Automatico</t>
        </is>
      </c>
      <c r="G51" t="n">
        <v>0</v>
      </c>
      <c r="H51" t="n">
        <v>0</v>
      </c>
      <c r="I51" t="n">
        <v>0</v>
      </c>
      <c r="J51" t="n">
        <v>12</v>
      </c>
      <c r="K51" t="inlineStr">
        <is>
          <t>DELOU</t>
        </is>
      </c>
      <c r="L51" t="n">
        <v>0</v>
      </c>
      <c r="M51" t="n">
        <v>0</v>
      </c>
      <c r="N51" t="n">
        <v>0</v>
      </c>
      <c r="O51" t="n">
        <v>0</v>
      </c>
      <c r="P51" t="n">
        <v>71</v>
      </c>
      <c r="Q51" t="n">
        <v>39</v>
      </c>
      <c r="R51" t="n">
        <v>9</v>
      </c>
      <c r="S51" t="n">
        <v>10</v>
      </c>
      <c r="T51" t="n">
        <v>3</v>
      </c>
      <c r="U51">
        <f>IF(S51&lt;=0,0, IF( E51+I51 &gt;= MAX((S51/30)*V51, S51*1.2), 0, CEILING( (MAX((S51/30)*V51, S51*1.2) - (E51+I51)) / J51, 1) * J51))</f>
        <v/>
      </c>
      <c r="V51" t="n">
        <v>22</v>
      </c>
      <c r="W51">
        <f>U51/J51</f>
        <v/>
      </c>
    </row>
    <row r="52">
      <c r="A52" t="inlineStr">
        <is>
          <t>REGIONALES IEPS</t>
        </is>
      </c>
      <c r="B52" t="inlineStr">
        <is>
          <t>0</t>
        </is>
      </c>
      <c r="C52" t="inlineStr">
        <is>
          <t>7503020491160</t>
        </is>
      </c>
      <c r="D52" t="inlineStr">
        <is>
          <t xml:space="preserve">HOJARASCA  LA FUENTE 480 GRS </t>
        </is>
      </c>
      <c r="E52" t="n">
        <v>-1</v>
      </c>
      <c r="F52" t="inlineStr">
        <is>
          <t>Diario</t>
        </is>
      </c>
      <c r="G52" t="n">
        <v>0.27</v>
      </c>
      <c r="H52" t="n">
        <v>-3.7</v>
      </c>
      <c r="I52" t="n">
        <v>0</v>
      </c>
      <c r="J52" t="n">
        <v>1</v>
      </c>
      <c r="K52" t="inlineStr">
        <is>
          <t>LA FUENTE</t>
        </is>
      </c>
      <c r="L52" t="n">
        <v>21.7037037037037</v>
      </c>
      <c r="M52" t="n">
        <v>5.86</v>
      </c>
      <c r="N52" t="n">
        <v>21.7037037037037</v>
      </c>
      <c r="O52" t="n">
        <v>5.86</v>
      </c>
      <c r="P52" t="n">
        <v>17</v>
      </c>
      <c r="Q52" t="n">
        <v>0</v>
      </c>
      <c r="R52" t="n">
        <v>6</v>
      </c>
      <c r="S52" t="n">
        <v>8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18</v>
      </c>
      <c r="W52">
        <f>U52/J52</f>
        <v/>
      </c>
    </row>
    <row r="53">
      <c r="A53" t="inlineStr">
        <is>
          <t>BOTANAS IEPS</t>
        </is>
      </c>
      <c r="B53" t="inlineStr">
        <is>
          <t>0</t>
        </is>
      </c>
      <c r="C53" t="inlineStr">
        <is>
          <t>14113913263</t>
        </is>
      </c>
      <c r="D53" t="inlineStr">
        <is>
          <t xml:space="preserve">PISTACHES CHILE  WONDERFUL 198 GRS </t>
        </is>
      </c>
      <c r="E53" t="n">
        <v>-1</v>
      </c>
      <c r="F53" t="inlineStr">
        <is>
          <t>Automatico</t>
        </is>
      </c>
      <c r="G53" t="n">
        <v>0.49</v>
      </c>
      <c r="H53" t="n">
        <v>-2.04</v>
      </c>
      <c r="I53" t="n">
        <v>60</v>
      </c>
      <c r="J53" t="n">
        <v>10</v>
      </c>
      <c r="K53" t="inlineStr">
        <is>
          <t>WONDERFUL</t>
        </is>
      </c>
      <c r="L53" t="n">
        <v>24.04081632653061</v>
      </c>
      <c r="M53" t="n">
        <v>11.78</v>
      </c>
      <c r="N53" t="n">
        <v>0</v>
      </c>
      <c r="O53" t="n">
        <v>0</v>
      </c>
      <c r="P53" t="n">
        <v>89</v>
      </c>
      <c r="Q53" t="n">
        <v>108</v>
      </c>
      <c r="R53" t="n">
        <v>10</v>
      </c>
      <c r="S53" t="n">
        <v>11</v>
      </c>
      <c r="T53" t="n">
        <v>12</v>
      </c>
      <c r="U53">
        <f>IF(S53&lt;=0,0, IF( E53+I53 &gt;= MAX((S53/30)*V53, S53*1.2), 0, CEILING( (MAX((S53/30)*V53, S53*1.2) - (E53+I53)) / J53, 1) * J53))</f>
        <v/>
      </c>
      <c r="V53" t="n">
        <v>22</v>
      </c>
      <c r="W53">
        <f>U53/J53</f>
        <v/>
      </c>
    </row>
    <row r="54">
      <c r="A54" t="inlineStr">
        <is>
          <t>GALLETAS, PAN Y UNTABLES IEPS</t>
        </is>
      </c>
      <c r="B54" t="inlineStr">
        <is>
          <t>0</t>
        </is>
      </c>
      <c r="C54" t="inlineStr">
        <is>
          <t>55653602088</t>
        </is>
      </c>
      <c r="D54" t="inlineStr">
        <is>
          <t xml:space="preserve">GALLETAS CON AJONJOLI  DARE 200 GRS </t>
        </is>
      </c>
      <c r="E54" t="n">
        <v>-1</v>
      </c>
      <c r="F54" t="inlineStr">
        <is>
          <t>Automatico</t>
        </is>
      </c>
      <c r="G54" t="n">
        <v>0.12</v>
      </c>
      <c r="H54" t="n">
        <v>-8.33</v>
      </c>
      <c r="I54" t="n">
        <v>12</v>
      </c>
      <c r="J54" t="n">
        <v>12</v>
      </c>
      <c r="K54" t="inlineStr">
        <is>
          <t>DARE</t>
        </is>
      </c>
      <c r="L54" t="n">
        <v>30.33333333333334</v>
      </c>
      <c r="M54" t="n">
        <v>3.64</v>
      </c>
      <c r="N54" t="n">
        <v>0</v>
      </c>
      <c r="O54" t="n">
        <v>0</v>
      </c>
      <c r="P54" t="n">
        <v>132</v>
      </c>
      <c r="Q54" t="n">
        <v>232</v>
      </c>
      <c r="R54" t="n">
        <v>22</v>
      </c>
      <c r="S54" t="n">
        <v>26</v>
      </c>
      <c r="T54" t="n">
        <v>41</v>
      </c>
      <c r="U54">
        <f>IF(S54&lt;=0,0, IF( E54+I54 &gt;= MAX((S54/30)*V54, S54*1.2), 0, CEILING( (MAX((S54/30)*V54, S54*1.2) - (E54+I54)) / J54, 1) * J54))</f>
        <v/>
      </c>
      <c r="V54" t="n">
        <v>22</v>
      </c>
      <c r="W54">
        <f>U54/J54</f>
        <v/>
      </c>
    </row>
    <row r="55">
      <c r="A55" t="inlineStr">
        <is>
          <t>GALLETAS, PAN Y UNTABLES IEPS</t>
        </is>
      </c>
      <c r="B55" t="inlineStr">
        <is>
          <t>0</t>
        </is>
      </c>
      <c r="C55" t="inlineStr">
        <is>
          <t>7500478047833</t>
        </is>
      </c>
      <c r="D55" t="inlineStr">
        <is>
          <t xml:space="preserve">GALLETAS DULCES SABOR CANELA CLÁSICAS GAMESA 324 GRS </t>
        </is>
      </c>
      <c r="E55" t="n">
        <v>-1</v>
      </c>
      <c r="F55" t="inlineStr">
        <is>
          <t>Automatico</t>
        </is>
      </c>
      <c r="G55" t="n">
        <v>1.19</v>
      </c>
      <c r="H55" t="n">
        <v>-0.84</v>
      </c>
      <c r="I55" t="n">
        <v>33</v>
      </c>
      <c r="J55" t="n">
        <v>11</v>
      </c>
      <c r="K55" t="inlineStr">
        <is>
          <t>GAMESA</t>
        </is>
      </c>
      <c r="L55" t="n">
        <v>22.84033613445378</v>
      </c>
      <c r="M55" t="n">
        <v>27.18</v>
      </c>
      <c r="N55" t="n">
        <v>0</v>
      </c>
      <c r="O55" t="n">
        <v>0</v>
      </c>
      <c r="P55" t="n">
        <v>34</v>
      </c>
      <c r="Q55" t="n">
        <v>0</v>
      </c>
      <c r="R55" t="n">
        <v>19</v>
      </c>
      <c r="S55" t="n">
        <v>20</v>
      </c>
      <c r="T55" t="n">
        <v>0</v>
      </c>
      <c r="U55">
        <f>IF(S55&lt;=0,0, IF( E55+I55 &gt;= MAX((S55/30)*V55, S55*1.2), 0, CEILING( (MAX((S55/30)*V55, S55*1.2) - (E55+I55)) / J55, 1) * J55))</f>
        <v/>
      </c>
      <c r="V55" t="n">
        <v>22</v>
      </c>
      <c r="W55">
        <f>U55/J55</f>
        <v/>
      </c>
    </row>
    <row r="56">
      <c r="A56" t="inlineStr">
        <is>
          <t>ASEO Y LIMPIEZA DEL HOGAR</t>
        </is>
      </c>
      <c r="B56" t="inlineStr">
        <is>
          <t>6</t>
        </is>
      </c>
      <c r="C56" t="inlineStr">
        <is>
          <t>7501058770301</t>
        </is>
      </c>
      <c r="D56" t="inlineStr">
        <is>
          <t xml:space="preserve">LIMPIADOR DE HORNOS  EASY OFF 411 GRS </t>
        </is>
      </c>
      <c r="E56" t="n">
        <v>-2</v>
      </c>
      <c r="F56" t="inlineStr">
        <is>
          <t>Automatico</t>
        </is>
      </c>
      <c r="G56" t="n">
        <v>0.61</v>
      </c>
      <c r="H56" t="n">
        <v>-3.27</v>
      </c>
      <c r="I56" t="n">
        <v>24</v>
      </c>
      <c r="J56" t="n">
        <v>12</v>
      </c>
      <c r="K56" t="inlineStr">
        <is>
          <t>EASY OFF</t>
        </is>
      </c>
      <c r="L56" t="n">
        <v>25.27868852459017</v>
      </c>
      <c r="M56" t="n">
        <v>15.42</v>
      </c>
      <c r="N56" t="n">
        <v>0</v>
      </c>
      <c r="O56" t="n">
        <v>0</v>
      </c>
      <c r="P56" t="n">
        <v>122</v>
      </c>
      <c r="Q56" t="n">
        <v>105</v>
      </c>
      <c r="R56" t="n">
        <v>14</v>
      </c>
      <c r="S56" t="n">
        <v>17</v>
      </c>
      <c r="T56" t="n">
        <v>6</v>
      </c>
      <c r="U56">
        <f>IF(S56&lt;=0,0, IF( E56+I56 &gt;= MAX((S56/30)*V56, S56*1.2), 0, CEILING( (MAX((S56/30)*V56, S56*1.2) - (E56+I56)) / J56, 1) * J56))</f>
        <v/>
      </c>
      <c r="V56" t="n">
        <v>22</v>
      </c>
      <c r="W56">
        <f>U56/J56</f>
        <v/>
      </c>
    </row>
    <row r="57">
      <c r="A57" t="inlineStr">
        <is>
          <t>REGIONALES</t>
        </is>
      </c>
      <c r="B57" t="inlineStr">
        <is>
          <t>335</t>
        </is>
      </c>
      <c r="C57" t="inlineStr">
        <is>
          <t>7503007572134</t>
        </is>
      </c>
      <c r="D57" t="inlineStr">
        <is>
          <t xml:space="preserve">SAZONADOR PARA FAJITA  ZONA DEL SABOR 180 GRS </t>
        </is>
      </c>
      <c r="E57" t="n">
        <v>-2</v>
      </c>
      <c r="F57" t="inlineStr">
        <is>
          <t>Diario</t>
        </is>
      </c>
      <c r="G57" t="n">
        <v>0.07000000000000001</v>
      </c>
      <c r="H57" t="n">
        <v>-28.57</v>
      </c>
      <c r="I57" t="n">
        <v>0</v>
      </c>
      <c r="J57" t="n">
        <v>20</v>
      </c>
      <c r="K57" t="inlineStr">
        <is>
          <t>ZONA DEL SABOR</t>
        </is>
      </c>
      <c r="L57" t="n">
        <v>46.57142857142857</v>
      </c>
      <c r="M57" t="n">
        <v>3.26</v>
      </c>
      <c r="N57" t="n">
        <v>46.57142857142857</v>
      </c>
      <c r="O57" t="n">
        <v>3.26</v>
      </c>
      <c r="P57" t="n">
        <v>59</v>
      </c>
      <c r="Q57" t="n">
        <v>39</v>
      </c>
      <c r="R57" t="n">
        <v>0</v>
      </c>
      <c r="S57" t="n">
        <v>0</v>
      </c>
      <c r="T57" t="n">
        <v>3</v>
      </c>
      <c r="U57">
        <f>IF(S57&lt;=0,0, IF( E57+I57 &gt;= MAX((S57/30)*V57, S57*1.2), 0, CEILING( (MAX((S57/30)*V57, S57*1.2) - (E57+I57)) / J57, 1) * J57))</f>
        <v/>
      </c>
      <c r="V57" t="n">
        <v>18</v>
      </c>
      <c r="W57">
        <f>U57/J57</f>
        <v/>
      </c>
    </row>
    <row r="58">
      <c r="A58" t="inlineStr">
        <is>
          <t>CEREALES, AVENAS Y BARRAS IEPS</t>
        </is>
      </c>
      <c r="B58" t="inlineStr">
        <is>
          <t>402</t>
        </is>
      </c>
      <c r="C58" t="inlineStr">
        <is>
          <t>38000359002</t>
        </is>
      </c>
      <c r="D58" t="inlineStr">
        <is>
          <t xml:space="preserve">BARRA DE CEREAL RELLENO DE FRESA  KELLOGGS 296 GRS </t>
        </is>
      </c>
      <c r="E58" t="n">
        <v>-2</v>
      </c>
      <c r="F58" t="inlineStr">
        <is>
          <t>SIN RESURTIDO</t>
        </is>
      </c>
      <c r="G58" t="n">
        <v>2.64</v>
      </c>
      <c r="H58" t="n">
        <v>-0.75</v>
      </c>
      <c r="I58" t="n">
        <v>0</v>
      </c>
      <c r="J58" t="n">
        <v>12</v>
      </c>
      <c r="K58" t="inlineStr">
        <is>
          <t>KELLOGGS</t>
        </is>
      </c>
      <c r="L58" t="n">
        <v>0.7575757575757576</v>
      </c>
      <c r="M58" t="n">
        <v>2</v>
      </c>
      <c r="N58" t="n">
        <v>0.7575757575757576</v>
      </c>
      <c r="O58" t="n">
        <v>2</v>
      </c>
      <c r="P58" t="n">
        <v>118</v>
      </c>
      <c r="Q58" t="n">
        <v>0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GALLETAS, PAN Y UNTABLES IEPS</t>
        </is>
      </c>
      <c r="B59" t="inlineStr">
        <is>
          <t>410</t>
        </is>
      </c>
      <c r="C59" t="inlineStr">
        <is>
          <t>7501000142453</t>
        </is>
      </c>
      <c r="D59" t="inlineStr">
        <is>
          <t xml:space="preserve">PAN DULCE CONCHAS  TIA ROSA 150 GRS </t>
        </is>
      </c>
      <c r="E59" t="n">
        <v>-2</v>
      </c>
      <c r="F59" t="inlineStr">
        <is>
          <t>SIN RESURTIDO</t>
        </is>
      </c>
      <c r="G59" t="n">
        <v>2.3</v>
      </c>
      <c r="H59" t="n">
        <v>-0.86</v>
      </c>
      <c r="I59" t="n">
        <v>0</v>
      </c>
      <c r="J59" t="n">
        <v>1</v>
      </c>
      <c r="K59" t="inlineStr">
        <is>
          <t>TIA ROSA</t>
        </is>
      </c>
      <c r="L59" t="n">
        <v>0.8695652173913044</v>
      </c>
      <c r="M59" t="n">
        <v>2</v>
      </c>
      <c r="N59" t="n">
        <v>0.8695652173913044</v>
      </c>
      <c r="O59" t="n">
        <v>2</v>
      </c>
      <c r="P59" t="n">
        <v>642</v>
      </c>
      <c r="Q59" t="n">
        <v>1008</v>
      </c>
      <c r="R59" t="n">
        <v>0</v>
      </c>
      <c r="S59" t="n">
        <v>0</v>
      </c>
      <c r="T59" t="n">
        <v>86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BOTANAS IEPS</t>
        </is>
      </c>
      <c r="B60" t="inlineStr">
        <is>
          <t>341</t>
        </is>
      </c>
      <c r="C60" t="inlineStr">
        <is>
          <t>7500478038077</t>
        </is>
      </c>
      <c r="D60" t="inlineStr">
        <is>
          <t xml:space="preserve">PAPAS FRITAS RECETA CRUJIENTE JALAPEÑO  SABRITAS 41 GRS </t>
        </is>
      </c>
      <c r="E60" t="n">
        <v>-2</v>
      </c>
      <c r="F60" t="inlineStr">
        <is>
          <t>SIN RESURTIDO</t>
        </is>
      </c>
      <c r="G60" t="n">
        <v>0.2</v>
      </c>
      <c r="H60" t="n">
        <v>-10</v>
      </c>
      <c r="I60" t="n">
        <v>0</v>
      </c>
      <c r="J60" t="n">
        <v>50</v>
      </c>
      <c r="K60" t="inlineStr">
        <is>
          <t>SABRITAS</t>
        </is>
      </c>
      <c r="L60" t="n">
        <v>10</v>
      </c>
      <c r="M60" t="n">
        <v>2</v>
      </c>
      <c r="N60" t="n">
        <v>10</v>
      </c>
      <c r="O60" t="n">
        <v>2</v>
      </c>
      <c r="P60" t="n">
        <v>459</v>
      </c>
      <c r="Q60" t="n">
        <v>439</v>
      </c>
      <c r="R60" t="n">
        <v>2</v>
      </c>
      <c r="S60" t="n">
        <v>2</v>
      </c>
      <c r="T60" t="n">
        <v>40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CONSERVAS</t>
        </is>
      </c>
      <c r="B61" t="inlineStr">
        <is>
          <t>143</t>
        </is>
      </c>
      <c r="C61" t="inlineStr">
        <is>
          <t>7501003313287</t>
        </is>
      </c>
      <c r="D61" t="inlineStr">
        <is>
          <t xml:space="preserve">MAYONESA PILÓN LIMÓN  MCCORMICK 725 GRS </t>
        </is>
      </c>
      <c r="E61" t="n">
        <v>-2</v>
      </c>
      <c r="F61" t="inlineStr">
        <is>
          <t>SIN RESURTIDO</t>
        </is>
      </c>
      <c r="G61" t="n">
        <v>0</v>
      </c>
      <c r="H61" t="n">
        <v>0</v>
      </c>
      <c r="I61" t="n">
        <v>0</v>
      </c>
      <c r="J61" t="n">
        <v>12</v>
      </c>
      <c r="K61" t="inlineStr">
        <is>
          <t>MCCORMICK</t>
        </is>
      </c>
      <c r="L61" t="n">
        <v>0</v>
      </c>
      <c r="M61" t="n">
        <v>0</v>
      </c>
      <c r="N61" t="n">
        <v>0</v>
      </c>
      <c r="O61" t="n">
        <v>0</v>
      </c>
      <c r="P61" t="n">
        <v>211</v>
      </c>
      <c r="Q61" t="n">
        <v>286</v>
      </c>
      <c r="R61" t="n">
        <v>0</v>
      </c>
      <c r="S61" t="n">
        <v>0</v>
      </c>
      <c r="T61" t="n">
        <v>12</v>
      </c>
      <c r="U61">
        <f>IF(S61&lt;=0,0, IF( E61+I61 &gt;= MAX((S61/30)*V61, S61*1.2), 0, CEILING( (MAX((S61/30)*V61, S61*1.2) - (E61+I61)) / J61, 1) * J61))</f>
        <v/>
      </c>
      <c r="V61" t="n">
        <v>0</v>
      </c>
      <c r="W61">
        <f>U61/J61</f>
        <v/>
      </c>
    </row>
    <row r="62">
      <c r="A62" t="inlineStr">
        <is>
          <t>BOTANAS IEPS</t>
        </is>
      </c>
      <c r="B62" t="inlineStr">
        <is>
          <t>341</t>
        </is>
      </c>
      <c r="C62" t="inlineStr">
        <is>
          <t>7501011121973</t>
        </is>
      </c>
      <c r="D62" t="inlineStr">
        <is>
          <t xml:space="preserve">PAPAS ORIGINAL  SABRITAS 163 GRS </t>
        </is>
      </c>
      <c r="E62" t="n">
        <v>-2</v>
      </c>
      <c r="F62" t="inlineStr">
        <is>
          <t>SIN RESURTIDO</t>
        </is>
      </c>
      <c r="G62" t="n">
        <v>0.28</v>
      </c>
      <c r="H62" t="n">
        <v>-7.14</v>
      </c>
      <c r="I62" t="n">
        <v>0</v>
      </c>
      <c r="J62" t="n">
        <v>17</v>
      </c>
      <c r="K62" t="inlineStr">
        <is>
          <t>SABRITAS</t>
        </is>
      </c>
      <c r="L62" t="n">
        <v>7.142857142857142</v>
      </c>
      <c r="M62" t="n">
        <v>2</v>
      </c>
      <c r="N62" t="n">
        <v>7.142857142857142</v>
      </c>
      <c r="O62" t="n">
        <v>2</v>
      </c>
      <c r="P62" t="n">
        <v>86</v>
      </c>
      <c r="Q62" t="n">
        <v>206</v>
      </c>
      <c r="R62" t="n">
        <v>5</v>
      </c>
      <c r="S62" t="n">
        <v>6</v>
      </c>
      <c r="T62" t="n">
        <v>4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ASEO Y LIMPIEZA DEL HOGAR</t>
        </is>
      </c>
      <c r="B63" t="inlineStr">
        <is>
          <t>6</t>
        </is>
      </c>
      <c r="C63" t="inlineStr">
        <is>
          <t>7501025400163</t>
        </is>
      </c>
      <c r="D63" t="inlineStr">
        <is>
          <t xml:space="preserve">LIMPIADOR MULTIUSOS AROMA MARINO PINOL 2 LT. </t>
        </is>
      </c>
      <c r="E63" t="n">
        <v>-2</v>
      </c>
      <c r="F63" t="inlineStr">
        <is>
          <t>Automatico</t>
        </is>
      </c>
      <c r="G63" t="n">
        <v>0.92</v>
      </c>
      <c r="H63" t="n">
        <v>-1.08</v>
      </c>
      <c r="I63" t="n">
        <v>104</v>
      </c>
      <c r="J63" t="n">
        <v>8</v>
      </c>
      <c r="K63" t="inlineStr">
        <is>
          <t>PINOL</t>
        </is>
      </c>
      <c r="L63" t="n">
        <v>24.17391304347826</v>
      </c>
      <c r="M63" t="n">
        <v>22.24</v>
      </c>
      <c r="N63" t="n">
        <v>0</v>
      </c>
      <c r="O63" t="n">
        <v>0</v>
      </c>
      <c r="P63" t="n">
        <v>396</v>
      </c>
      <c r="Q63" t="n">
        <v>325</v>
      </c>
      <c r="R63" t="n">
        <v>18</v>
      </c>
      <c r="S63" t="n">
        <v>21</v>
      </c>
      <c r="T63" t="n">
        <v>21</v>
      </c>
      <c r="U63">
        <f>IF(S63&lt;=0,0, IF( E63+I63 &gt;= MAX((S63/30)*V63, S63*1.2), 0, CEILING( (MAX((S63/30)*V63, S63*1.2) - (E63+I63)) / J63, 1) * J63))</f>
        <v/>
      </c>
      <c r="V63" t="n">
        <v>22</v>
      </c>
      <c r="W63">
        <f>U63/J63</f>
        <v/>
      </c>
    </row>
    <row r="64">
      <c r="A64" t="inlineStr">
        <is>
          <t>CEREALES, AVENAS Y BARRAS IEPS</t>
        </is>
      </c>
      <c r="B64" t="inlineStr">
        <is>
          <t>402</t>
        </is>
      </c>
      <c r="C64" t="inlineStr">
        <is>
          <t>7501008041574</t>
        </is>
      </c>
      <c r="D64" t="inlineStr">
        <is>
          <t xml:space="preserve">BARRAS DE CEREAL SABOR VAINILLA FRAMBUES  KELLOGGS 126 GRS </t>
        </is>
      </c>
      <c r="E64" t="n">
        <v>-2</v>
      </c>
      <c r="F64" t="inlineStr">
        <is>
          <t>Automatico</t>
        </is>
      </c>
      <c r="G64" t="n">
        <v>0.71</v>
      </c>
      <c r="H64" t="n">
        <v>-2.81</v>
      </c>
      <c r="I64" t="n">
        <v>0</v>
      </c>
      <c r="J64" t="n">
        <v>12</v>
      </c>
      <c r="K64" t="inlineStr">
        <is>
          <t>KELLOGGS</t>
        </is>
      </c>
      <c r="L64" t="n">
        <v>24.8169014084507</v>
      </c>
      <c r="M64" t="n">
        <v>17.62</v>
      </c>
      <c r="N64" t="n">
        <v>24.8169014084507</v>
      </c>
      <c r="O64" t="n">
        <v>17.62</v>
      </c>
      <c r="P64" t="n">
        <v>203</v>
      </c>
      <c r="Q64" t="n">
        <v>141</v>
      </c>
      <c r="R64" t="n">
        <v>5</v>
      </c>
      <c r="S64" t="n">
        <v>11</v>
      </c>
      <c r="T64" t="n">
        <v>5</v>
      </c>
      <c r="U64">
        <f>IF(S64&lt;=0,0, IF( E64+I64 &gt;= MAX((S64/30)*V64, S64*1.2), 0, CEILING( (MAX((S64/30)*V64, S64*1.2) - (E64+I64)) / J64, 1) * J64))</f>
        <v/>
      </c>
      <c r="V64" t="n">
        <v>22</v>
      </c>
      <c r="W64">
        <f>U64/J64</f>
        <v/>
      </c>
    </row>
    <row r="65">
      <c r="A65" t="inlineStr">
        <is>
          <t>ASEO Y LIMPIEZA DEL HOGAR</t>
        </is>
      </c>
      <c r="B65" t="inlineStr">
        <is>
          <t>6</t>
        </is>
      </c>
      <c r="C65" t="inlineStr">
        <is>
          <t>4008455394114</t>
        </is>
      </c>
      <c r="D65" t="inlineStr">
        <is>
          <t xml:space="preserve">QUITAMANCHAS NO. 2 EL MAGO ACEITE COCINA- GRASA Y SALSA DR BECKMANN 50 ML. </t>
        </is>
      </c>
      <c r="E65" t="n">
        <v>-2</v>
      </c>
      <c r="F65" t="inlineStr">
        <is>
          <t>Automatico</t>
        </is>
      </c>
      <c r="G65" t="n">
        <v>0.24</v>
      </c>
      <c r="H65" t="n">
        <v>-8.33</v>
      </c>
      <c r="I65" t="n">
        <v>6</v>
      </c>
      <c r="J65" t="n">
        <v>6</v>
      </c>
      <c r="K65" t="inlineStr">
        <is>
          <t>DR BECKMANN</t>
        </is>
      </c>
      <c r="L65" t="n">
        <v>30.33333333333334</v>
      </c>
      <c r="M65" t="n">
        <v>7.28</v>
      </c>
      <c r="N65" t="n">
        <v>5.333333333333336</v>
      </c>
      <c r="O65" t="n">
        <v>1.28</v>
      </c>
      <c r="P65" t="n">
        <v>76</v>
      </c>
      <c r="Q65" t="n">
        <v>105</v>
      </c>
      <c r="R65" t="n">
        <v>7</v>
      </c>
      <c r="S65" t="n">
        <v>7</v>
      </c>
      <c r="T65" t="n">
        <v>12</v>
      </c>
      <c r="U65">
        <f>IF(S65&lt;=0,0, IF( E65+I65 &gt;= MAX((S65/30)*V65, S65*1.2), 0, CEILING( (MAX((S65/30)*V65, S65*1.2) - (E65+I65)) / J65, 1) * J65))</f>
        <v/>
      </c>
      <c r="V65" t="n">
        <v>22</v>
      </c>
      <c r="W65">
        <f>U65/J65</f>
        <v/>
      </c>
    </row>
    <row r="66">
      <c r="A66" t="inlineStr">
        <is>
          <t>DULCERIA IEPS</t>
        </is>
      </c>
      <c r="B66" t="inlineStr">
        <is>
          <t>420</t>
        </is>
      </c>
      <c r="C66" t="inlineStr">
        <is>
          <t>724869004282</t>
        </is>
      </c>
      <c r="D66" t="inlineStr">
        <is>
          <t xml:space="preserve">MALVAVISCO CON CHOCOLATE BIANCHI DE LA ROSA 300 GRS </t>
        </is>
      </c>
      <c r="E66" t="n">
        <v>-2</v>
      </c>
      <c r="F66" t="inlineStr">
        <is>
          <t>Automatico</t>
        </is>
      </c>
      <c r="G66" t="n">
        <v>0.49</v>
      </c>
      <c r="H66" t="n">
        <v>-4.08</v>
      </c>
      <c r="I66" t="n">
        <v>48</v>
      </c>
      <c r="J66" t="n">
        <v>8</v>
      </c>
      <c r="K66" t="inlineStr">
        <is>
          <t>DE LA ROSA</t>
        </is>
      </c>
      <c r="L66" t="n">
        <v>40.08163265306123</v>
      </c>
      <c r="M66" t="n">
        <v>19.64</v>
      </c>
      <c r="N66" t="n">
        <v>0</v>
      </c>
      <c r="O66" t="n">
        <v>0</v>
      </c>
      <c r="P66" t="n">
        <v>151</v>
      </c>
      <c r="Q66" t="n">
        <v>158</v>
      </c>
      <c r="R66" t="n">
        <v>22</v>
      </c>
      <c r="S66" t="n">
        <v>23</v>
      </c>
      <c r="T66" t="n">
        <v>27</v>
      </c>
      <c r="U66">
        <f>IF(S66&lt;=0,0, IF( E66+I66 &gt;= MAX((S66/30)*V66, S66*1.2), 0, CEILING( (MAX((S66/30)*V66, S66*1.2) - (E66+I66)) / J66, 1) * J66))</f>
        <v/>
      </c>
      <c r="V66" t="n">
        <v>36</v>
      </c>
      <c r="W66">
        <f>U66/J66</f>
        <v/>
      </c>
    </row>
    <row r="67">
      <c r="A67" t="inlineStr">
        <is>
          <t>CONSERVAS</t>
        </is>
      </c>
      <c r="B67" t="inlineStr">
        <is>
          <t>143</t>
        </is>
      </c>
      <c r="C67" t="inlineStr">
        <is>
          <t>7501052470061</t>
        </is>
      </c>
      <c r="D67" t="inlineStr">
        <is>
          <t xml:space="preserve">ADEREZO MIL ISLAS  CLEMENTE JACQUES 237 ML. </t>
        </is>
      </c>
      <c r="E67" t="n">
        <v>-2</v>
      </c>
      <c r="F67" t="inlineStr">
        <is>
          <t>Automatico</t>
        </is>
      </c>
      <c r="G67" t="n">
        <v>0.06</v>
      </c>
      <c r="H67" t="n">
        <v>-33.33</v>
      </c>
      <c r="I67" t="n">
        <v>0</v>
      </c>
      <c r="J67" t="n">
        <v>12</v>
      </c>
      <c r="K67" t="inlineStr">
        <is>
          <t>CLEMENTE JACQUES</t>
        </is>
      </c>
      <c r="L67" t="n">
        <v>55.33333333333334</v>
      </c>
      <c r="M67" t="n">
        <v>3.32</v>
      </c>
      <c r="N67" t="n">
        <v>55.33333333333334</v>
      </c>
      <c r="O67" t="n">
        <v>3.32</v>
      </c>
      <c r="P67" t="n">
        <v>185</v>
      </c>
      <c r="Q67" t="n">
        <v>220</v>
      </c>
      <c r="R67" t="n">
        <v>11</v>
      </c>
      <c r="S67" t="n">
        <v>11</v>
      </c>
      <c r="T67" t="n">
        <v>13</v>
      </c>
      <c r="U67">
        <f>IF(S67&lt;=0,0, IF( E67+I67 &gt;= MAX((S67/30)*V67, S67*1.2), 0, CEILING( (MAX((S67/30)*V67, S67*1.2) - (E67+I67)) / J67, 1) * J67))</f>
        <v/>
      </c>
      <c r="V67" t="n">
        <v>22</v>
      </c>
      <c r="W67">
        <f>U67/J67</f>
        <v/>
      </c>
    </row>
    <row r="68">
      <c r="A68" t="inlineStr">
        <is>
          <t>PANALES, HIGIENICOS Y DESECHABLES</t>
        </is>
      </c>
      <c r="B68" t="inlineStr">
        <is>
          <t>95</t>
        </is>
      </c>
      <c r="C68" t="inlineStr">
        <is>
          <t>5601028019088</t>
        </is>
      </c>
      <c r="D68" t="inlineStr">
        <is>
          <t xml:space="preserve">SERVILLETAS ROJAS GOLD  RENOVA 40 PZA </t>
        </is>
      </c>
      <c r="E68" t="n">
        <v>-2</v>
      </c>
      <c r="F68" t="inlineStr">
        <is>
          <t>Automatico</t>
        </is>
      </c>
      <c r="G68" t="n">
        <v>0.05</v>
      </c>
      <c r="H68" t="n">
        <v>-40</v>
      </c>
      <c r="I68" t="n">
        <v>15</v>
      </c>
      <c r="J68" t="n">
        <v>15</v>
      </c>
      <c r="K68" t="inlineStr">
        <is>
          <t>RENOVA</t>
        </is>
      </c>
      <c r="L68" t="n">
        <v>76</v>
      </c>
      <c r="M68" t="n">
        <v>3.8</v>
      </c>
      <c r="N68" t="n">
        <v>0</v>
      </c>
      <c r="O68" t="n">
        <v>0</v>
      </c>
      <c r="P68" t="n">
        <v>41</v>
      </c>
      <c r="Q68" t="n">
        <v>70</v>
      </c>
      <c r="R68" t="n">
        <v>15</v>
      </c>
      <c r="S68" t="n">
        <v>15</v>
      </c>
      <c r="T68" t="n">
        <v>29</v>
      </c>
      <c r="U68">
        <f>IF(S68&lt;=0,0, IF( E68+I68 &gt;= MAX((S68/30)*V68, S68*1.2), 0, CEILING( (MAX((S68/30)*V68, S68*1.2) - (E68+I68)) / J68, 1) * J68))</f>
        <v/>
      </c>
      <c r="V68" t="n">
        <v>36</v>
      </c>
      <c r="W68">
        <f>U68/J68</f>
        <v/>
      </c>
    </row>
    <row r="69">
      <c r="A69" t="inlineStr">
        <is>
          <t>PROTECCION FEMENINA TASA 0</t>
        </is>
      </c>
      <c r="B69" t="inlineStr">
        <is>
          <t>381</t>
        </is>
      </c>
      <c r="C69" t="inlineStr">
        <is>
          <t>7501019032424</t>
        </is>
      </c>
      <c r="D69" t="inlineStr">
        <is>
          <t xml:space="preserve">TAMPON SUPER COMPACTO SABA 10 PZA </t>
        </is>
      </c>
      <c r="E69" t="n">
        <v>-2</v>
      </c>
      <c r="F69" t="inlineStr">
        <is>
          <t>Automatico</t>
        </is>
      </c>
      <c r="G69" t="n">
        <v>0.65</v>
      </c>
      <c r="H69" t="n">
        <v>-3.07</v>
      </c>
      <c r="I69" t="n">
        <v>24</v>
      </c>
      <c r="J69" t="n">
        <v>24</v>
      </c>
      <c r="K69" t="inlineStr">
        <is>
          <t>SABA</t>
        </is>
      </c>
      <c r="L69" t="n">
        <v>25.07692307692308</v>
      </c>
      <c r="M69" t="n">
        <v>16.3</v>
      </c>
      <c r="N69" t="n">
        <v>0</v>
      </c>
      <c r="O69" t="n">
        <v>0</v>
      </c>
      <c r="P69" t="n">
        <v>276</v>
      </c>
      <c r="Q69" t="n">
        <v>241</v>
      </c>
      <c r="R69" t="n">
        <v>22</v>
      </c>
      <c r="S69" t="n">
        <v>23</v>
      </c>
      <c r="T69" t="n">
        <v>23</v>
      </c>
      <c r="U69">
        <f>IF(S69&lt;=0,0, IF( E69+I69 &gt;= MAX((S69/30)*V69, S69*1.2), 0, CEILING( (MAX((S69/30)*V69, S69*1.2) - (E69+I69)) / J69, 1) * J69))</f>
        <v/>
      </c>
      <c r="V69" t="n">
        <v>22</v>
      </c>
      <c r="W69">
        <f>U69/J69</f>
        <v/>
      </c>
    </row>
    <row r="70">
      <c r="A70" t="inlineStr">
        <is>
          <t>DULCERIA IEPS</t>
        </is>
      </c>
      <c r="B70" t="inlineStr">
        <is>
          <t>420</t>
        </is>
      </c>
      <c r="C70" t="inlineStr">
        <is>
          <t>8000500248522</t>
        </is>
      </c>
      <c r="D70" t="inlineStr">
        <is>
          <t xml:space="preserve">CHOCOLATES SURTIDOS 24 PZA FERRERO 259 GRS </t>
        </is>
      </c>
      <c r="E70" t="n">
        <v>-2</v>
      </c>
      <c r="F70" t="inlineStr">
        <is>
          <t>SIN RESURTIDO</t>
        </is>
      </c>
      <c r="G70" t="n">
        <v>0.28</v>
      </c>
      <c r="H70" t="n">
        <v>-7.14</v>
      </c>
      <c r="I70" t="n">
        <v>0</v>
      </c>
      <c r="J70" t="n">
        <v>6</v>
      </c>
      <c r="K70" t="inlineStr">
        <is>
          <t>FERRERO</t>
        </is>
      </c>
      <c r="L70" t="n">
        <v>7.142857142857142</v>
      </c>
      <c r="M70" t="n">
        <v>2</v>
      </c>
      <c r="N70" t="n">
        <v>7.142857142857142</v>
      </c>
      <c r="O70" t="n">
        <v>2</v>
      </c>
      <c r="P70" t="n">
        <v>46</v>
      </c>
      <c r="Q70" t="n">
        <v>31</v>
      </c>
      <c r="R70" t="n">
        <v>21</v>
      </c>
      <c r="S70" t="n">
        <v>22</v>
      </c>
      <c r="T70" t="n">
        <v>14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CONSERVAS</t>
        </is>
      </c>
      <c r="B71" t="inlineStr">
        <is>
          <t>143</t>
        </is>
      </c>
      <c r="C71" t="inlineStr">
        <is>
          <t>8410205062604</t>
        </is>
      </c>
      <c r="D71" t="inlineStr">
        <is>
          <t xml:space="preserve">MEJILLONES  PALACIO DE ORIENTE 115 GRS </t>
        </is>
      </c>
      <c r="E71" t="n">
        <v>-2</v>
      </c>
      <c r="F71" t="inlineStr">
        <is>
          <t>Automatico</t>
        </is>
      </c>
      <c r="G71" t="n">
        <v>0.07000000000000001</v>
      </c>
      <c r="H71" t="n">
        <v>-28.57</v>
      </c>
      <c r="I71" t="n">
        <v>12</v>
      </c>
      <c r="J71" t="n">
        <v>12</v>
      </c>
      <c r="K71" t="inlineStr">
        <is>
          <t>PALACIO DE ORIENTE</t>
        </is>
      </c>
      <c r="L71" t="n">
        <v>50.57142857142857</v>
      </c>
      <c r="M71" t="n">
        <v>3.54</v>
      </c>
      <c r="N71" t="n">
        <v>0</v>
      </c>
      <c r="O71" t="n">
        <v>0</v>
      </c>
      <c r="P71" t="n">
        <v>37</v>
      </c>
      <c r="Q71" t="n">
        <v>22</v>
      </c>
      <c r="R71" t="n">
        <v>21</v>
      </c>
      <c r="S71" t="n">
        <v>22</v>
      </c>
      <c r="T71" t="n">
        <v>1</v>
      </c>
      <c r="U71">
        <f>IF(S71&lt;=0,0, IF( E71+I71 &gt;= MAX((S71/30)*V71, S71*1.2), 0, CEILING( (MAX((S71/30)*V71, S71*1.2) - (E71+I71)) / J71, 1) * J71))</f>
        <v/>
      </c>
      <c r="V71" t="n">
        <v>22</v>
      </c>
      <c r="W71">
        <f>U71/J71</f>
        <v/>
      </c>
    </row>
    <row r="72">
      <c r="A72" t="inlineStr">
        <is>
          <t>ABARROTES BASICOS</t>
        </is>
      </c>
      <c r="B72" t="inlineStr">
        <is>
          <t>23</t>
        </is>
      </c>
      <c r="C72" t="inlineStr">
        <is>
          <t>7501379201423</t>
        </is>
      </c>
      <c r="D72" t="inlineStr">
        <is>
          <t xml:space="preserve">MAIZ PALOMERO  BUENO 500 GRS </t>
        </is>
      </c>
      <c r="E72" t="n">
        <v>-2</v>
      </c>
      <c r="F72" t="inlineStr">
        <is>
          <t>Automatico</t>
        </is>
      </c>
      <c r="G72" t="n">
        <v>0.83</v>
      </c>
      <c r="H72" t="n">
        <v>-2.4</v>
      </c>
      <c r="I72" t="n">
        <v>20</v>
      </c>
      <c r="J72" t="n">
        <v>20</v>
      </c>
      <c r="K72" t="inlineStr">
        <is>
          <t>BUENO</t>
        </is>
      </c>
      <c r="L72" t="n">
        <v>24.40963855421687</v>
      </c>
      <c r="M72" t="n">
        <v>20.26</v>
      </c>
      <c r="N72" t="n">
        <v>0.3132530120481931</v>
      </c>
      <c r="O72" t="n">
        <v>0.2600000000000003</v>
      </c>
      <c r="P72" t="n">
        <v>407</v>
      </c>
      <c r="Q72" t="n">
        <v>281</v>
      </c>
      <c r="R72" t="n">
        <v>28</v>
      </c>
      <c r="S72" t="n">
        <v>30</v>
      </c>
      <c r="T72" t="n">
        <v>28</v>
      </c>
      <c r="U72">
        <f>IF(S72&lt;=0,0, IF( E72+I72 &gt;= MAX((S72/30)*V72, S72*1.2), 0, CEILING( (MAX((S72/30)*V72, S72*1.2) - (E72+I72)) / J72, 1) * J72))</f>
        <v/>
      </c>
      <c r="V72" t="n">
        <v>22</v>
      </c>
      <c r="W72">
        <f>U72/J72</f>
        <v/>
      </c>
    </row>
    <row r="73">
      <c r="A73" t="inlineStr">
        <is>
          <t>GALLETAS, PAN Y UNTABLES</t>
        </is>
      </c>
      <c r="B73" t="inlineStr">
        <is>
          <t>10</t>
        </is>
      </c>
      <c r="C73" t="inlineStr">
        <is>
          <t>7503023861144</t>
        </is>
      </c>
      <c r="D73" t="inlineStr">
        <is>
          <t xml:space="preserve">PAN PITA MASA MADRE  JAYE 680 GRS </t>
        </is>
      </c>
      <c r="E73" t="n">
        <v>-2</v>
      </c>
      <c r="F73" t="inlineStr">
        <is>
          <t>Automatico</t>
        </is>
      </c>
      <c r="G73" t="n">
        <v>2.49</v>
      </c>
      <c r="H73" t="n">
        <v>-0.8</v>
      </c>
      <c r="I73" t="n">
        <v>60</v>
      </c>
      <c r="J73" t="n">
        <v>12</v>
      </c>
      <c r="K73" t="inlineStr">
        <is>
          <t>JAYE</t>
        </is>
      </c>
      <c r="L73" t="n">
        <v>22.80321285140562</v>
      </c>
      <c r="M73" t="n">
        <v>56.78</v>
      </c>
      <c r="N73" t="n">
        <v>0</v>
      </c>
      <c r="O73" t="n">
        <v>0</v>
      </c>
      <c r="P73" t="n">
        <v>332</v>
      </c>
      <c r="Q73" t="n">
        <v>95</v>
      </c>
      <c r="R73" t="n">
        <v>32</v>
      </c>
      <c r="S73" t="n">
        <v>38</v>
      </c>
      <c r="T73" t="n">
        <v>23</v>
      </c>
      <c r="U73">
        <f>IF(S73&lt;=0,0, IF( E73+I73 &gt;= MAX((S73/30)*V73, S73*1.2), 0, CEILING( (MAX((S73/30)*V73, S73*1.2) - (E73+I73)) / J73, 1) * J73))</f>
        <v/>
      </c>
      <c r="V73" t="n">
        <v>22</v>
      </c>
      <c r="W73">
        <f>U73/J73</f>
        <v/>
      </c>
    </row>
    <row r="74">
      <c r="A74" t="inlineStr">
        <is>
          <t>BOTANAS IEPS</t>
        </is>
      </c>
      <c r="B74" t="inlineStr">
        <is>
          <t>341</t>
        </is>
      </c>
      <c r="C74" t="inlineStr">
        <is>
          <t>7501011143265</t>
        </is>
      </c>
      <c r="D74" t="inlineStr">
        <is>
          <t xml:space="preserve">PAPA FRITA CHILES ROJOS RECETA CRUJIENTE  SABRITAS 160 GRS </t>
        </is>
      </c>
      <c r="E74" t="n">
        <v>-2</v>
      </c>
      <c r="F74" t="inlineStr">
        <is>
          <t>Diario</t>
        </is>
      </c>
      <c r="G74" t="n">
        <v>3.03</v>
      </c>
      <c r="H74" t="n">
        <v>-0.66</v>
      </c>
      <c r="I74" t="n">
        <v>0</v>
      </c>
      <c r="J74" t="n">
        <v>10</v>
      </c>
      <c r="K74" t="inlineStr">
        <is>
          <t>SABRITAS</t>
        </is>
      </c>
      <c r="L74" t="n">
        <v>18.66006600660066</v>
      </c>
      <c r="M74" t="n">
        <v>56.53999999999999</v>
      </c>
      <c r="N74" t="n">
        <v>18.66006600660066</v>
      </c>
      <c r="O74" t="n">
        <v>56.53999999999999</v>
      </c>
      <c r="P74" t="n">
        <v>1127</v>
      </c>
      <c r="Q74" t="n">
        <v>827</v>
      </c>
      <c r="R74" t="n">
        <v>56</v>
      </c>
      <c r="S74" t="n">
        <v>68</v>
      </c>
      <c r="T74" t="n">
        <v>79</v>
      </c>
      <c r="U74">
        <f>IF(S74&lt;=0,0, IF( E74+I74 &gt;= MAX((S74/30)*V74, S74*1.2), 0, CEILING( (MAX((S74/30)*V74, S74*1.2) - (E74+I74)) / J74, 1) * J74))</f>
        <v/>
      </c>
      <c r="V74" t="n">
        <v>18</v>
      </c>
      <c r="W74">
        <f>U74/J74</f>
        <v/>
      </c>
    </row>
    <row r="75">
      <c r="A75" t="inlineStr">
        <is>
          <t>BEBIDAS IVA</t>
        </is>
      </c>
      <c r="B75" t="inlineStr">
        <is>
          <t>3</t>
        </is>
      </c>
      <c r="C75" t="inlineStr">
        <is>
          <t>7501071120664</t>
        </is>
      </c>
      <c r="D75" t="inlineStr">
        <is>
          <t xml:space="preserve">REFRESCO TORONJA  SQUIRT 400 ML. </t>
        </is>
      </c>
      <c r="E75" t="n">
        <v>-2</v>
      </c>
      <c r="F75" t="inlineStr">
        <is>
          <t>Diario</t>
        </is>
      </c>
      <c r="G75" t="n">
        <v>9.279999999999999</v>
      </c>
      <c r="H75" t="n">
        <v>0.21</v>
      </c>
      <c r="I75" t="n">
        <v>0</v>
      </c>
      <c r="J75" t="n">
        <v>12</v>
      </c>
      <c r="K75" t="inlineStr">
        <is>
          <t>SQUIRT</t>
        </is>
      </c>
      <c r="L75" t="n">
        <v>18.21551724137931</v>
      </c>
      <c r="M75" t="n">
        <v>169.04</v>
      </c>
      <c r="N75" t="n">
        <v>18.21551724137931</v>
      </c>
      <c r="O75" t="n">
        <v>169.04</v>
      </c>
      <c r="P75" t="n">
        <v>2606</v>
      </c>
      <c r="Q75" t="n">
        <v>2857</v>
      </c>
      <c r="R75" t="n">
        <v>187</v>
      </c>
      <c r="S75" t="n">
        <v>212</v>
      </c>
      <c r="T75" t="n">
        <v>240</v>
      </c>
      <c r="U75">
        <f>IF(S75&lt;=0,0, IF( E75+I75 &gt;= MAX((S75/30)*V75, S75*1.2), 0, CEILING( (MAX((S75/30)*V75, S75*1.2) - (E75+I75)) / J75, 1) * J75))</f>
        <v/>
      </c>
      <c r="V75" t="n">
        <v>18</v>
      </c>
      <c r="W75">
        <f>U75/J75</f>
        <v/>
      </c>
    </row>
    <row r="76">
      <c r="A76" t="inlineStr">
        <is>
          <t>BOTANAS IEPS</t>
        </is>
      </c>
      <c r="B76" t="inlineStr">
        <is>
          <t>341</t>
        </is>
      </c>
      <c r="C76" t="inlineStr">
        <is>
          <t>7501011167759</t>
        </is>
      </c>
      <c r="D76" t="inlineStr">
        <is>
          <t xml:space="preserve">FRITURAS  SABRITAS 225 GRS </t>
        </is>
      </c>
      <c r="E76" t="n">
        <v>-2</v>
      </c>
      <c r="F76" t="inlineStr">
        <is>
          <t>Diario</t>
        </is>
      </c>
      <c r="G76" t="n">
        <v>9.9</v>
      </c>
      <c r="H76" t="n">
        <v>-0.2</v>
      </c>
      <c r="I76" t="n">
        <v>0</v>
      </c>
      <c r="J76" t="n">
        <v>10</v>
      </c>
      <c r="K76" t="inlineStr">
        <is>
          <t>SABRITAS</t>
        </is>
      </c>
      <c r="L76" t="n">
        <v>18.2020202020202</v>
      </c>
      <c r="M76" t="n">
        <v>180.2</v>
      </c>
      <c r="N76" t="n">
        <v>18.2020202020202</v>
      </c>
      <c r="O76" t="n">
        <v>180.2</v>
      </c>
      <c r="P76" t="n">
        <v>2519</v>
      </c>
      <c r="Q76" t="n">
        <v>2090</v>
      </c>
      <c r="R76" t="n">
        <v>151</v>
      </c>
      <c r="S76" t="n">
        <v>157</v>
      </c>
      <c r="T76" t="n">
        <v>336</v>
      </c>
      <c r="U76">
        <f>IF(S76&lt;=0,0, IF( E76+I76 &gt;= MAX((S76/30)*V76, S76*1.2), 0, CEILING( (MAX((S76/30)*V76, S76*1.2) - (E76+I76)) / J76, 1) * J76))</f>
        <v/>
      </c>
      <c r="V76" t="n">
        <v>18</v>
      </c>
      <c r="W76">
        <f>U76/J76</f>
        <v/>
      </c>
    </row>
    <row r="77">
      <c r="A77" t="inlineStr">
        <is>
          <t>GALLETAS, PAN Y UNTABLES</t>
        </is>
      </c>
      <c r="B77" t="inlineStr">
        <is>
          <t>0</t>
        </is>
      </c>
      <c r="C77" t="inlineStr">
        <is>
          <t>7503023861144</t>
        </is>
      </c>
      <c r="D77" t="inlineStr">
        <is>
          <t xml:space="preserve">PAN PITA MASA MADRE  JAYE 680 GRS </t>
        </is>
      </c>
      <c r="E77" t="n">
        <v>-2</v>
      </c>
      <c r="F77" t="inlineStr">
        <is>
          <t>Automatico</t>
        </is>
      </c>
      <c r="G77" t="n">
        <v>2.49</v>
      </c>
      <c r="H77" t="n">
        <v>-0.8</v>
      </c>
      <c r="I77" t="n">
        <v>60</v>
      </c>
      <c r="J77" t="n">
        <v>12</v>
      </c>
      <c r="K77" t="inlineStr">
        <is>
          <t>JAYE</t>
        </is>
      </c>
      <c r="L77" t="n">
        <v>22.80321285140562</v>
      </c>
      <c r="M77" t="n">
        <v>56.78</v>
      </c>
      <c r="N77" t="n">
        <v>0</v>
      </c>
      <c r="O77" t="n">
        <v>0</v>
      </c>
      <c r="P77" t="n">
        <v>332</v>
      </c>
      <c r="Q77" t="n">
        <v>95</v>
      </c>
      <c r="R77" t="n">
        <v>32</v>
      </c>
      <c r="S77" t="n">
        <v>38</v>
      </c>
      <c r="T77" t="n">
        <v>23</v>
      </c>
      <c r="U77">
        <f>IF(S77&lt;=0,0, IF( E77+I77 &gt;= MAX((S77/30)*V77, S77*1.2), 0, CEILING( (MAX((S77/30)*V77, S77*1.2) - (E77+I77)) / J77, 1) * J77))</f>
        <v/>
      </c>
      <c r="V77" t="n">
        <v>22</v>
      </c>
      <c r="W77">
        <f>U77/J77</f>
        <v/>
      </c>
    </row>
    <row r="78">
      <c r="A78" t="inlineStr">
        <is>
          <t>VINOS Y LICORES (MENOS DE 13 GL)</t>
        </is>
      </c>
      <c r="B78" t="inlineStr">
        <is>
          <t>0</t>
        </is>
      </c>
      <c r="C78" t="inlineStr">
        <is>
          <t>7730429000376</t>
        </is>
      </c>
      <c r="D78" t="inlineStr">
        <is>
          <t xml:space="preserve">VINO TINTO TANNAT ISLA DE LOBOS 750 ML. </t>
        </is>
      </c>
      <c r="E78" t="n">
        <v>-2</v>
      </c>
      <c r="F78" t="inlineStr">
        <is>
          <t>Automatico</t>
        </is>
      </c>
      <c r="G78" t="n">
        <v>0</v>
      </c>
      <c r="H78" t="n">
        <v>0</v>
      </c>
      <c r="I78" t="n">
        <v>12</v>
      </c>
      <c r="J78" t="n">
        <v>12</v>
      </c>
      <c r="K78" t="inlineStr">
        <is>
          <t>ISLA DE LOBOS</t>
        </is>
      </c>
      <c r="L78" t="n">
        <v>0</v>
      </c>
      <c r="M78" t="n">
        <v>0</v>
      </c>
      <c r="N78" t="n">
        <v>0</v>
      </c>
      <c r="O78" t="n">
        <v>0</v>
      </c>
      <c r="P78" t="n">
        <v>71</v>
      </c>
      <c r="Q78" t="n">
        <v>39</v>
      </c>
      <c r="R78" t="n">
        <v>8</v>
      </c>
      <c r="S78" t="n">
        <v>8</v>
      </c>
      <c r="T78" t="n">
        <v>6</v>
      </c>
      <c r="U78">
        <f>IF(S78&lt;=0,0, IF( E78+I78 &gt;= MAX((S78/30)*V78, S78*1.2), 0, CEILING( (MAX((S78/30)*V78, S78*1.2) - (E78+I78)) / J78, 1) * J78))</f>
        <v/>
      </c>
      <c r="V78" t="n">
        <v>36</v>
      </c>
      <c r="W78">
        <f>U78/J78</f>
        <v/>
      </c>
    </row>
    <row r="79">
      <c r="A79" t="inlineStr">
        <is>
          <t>PANALES, HIGIENICOS Y DESECHABLES</t>
        </is>
      </c>
      <c r="B79" t="inlineStr">
        <is>
          <t>0</t>
        </is>
      </c>
      <c r="C79" t="inlineStr">
        <is>
          <t>7501943433090</t>
        </is>
      </c>
      <c r="D79" t="inlineStr">
        <is>
          <t xml:space="preserve">PAÑAL ULTRACONFORT TALLA 2 HUGGIES 38 PZA </t>
        </is>
      </c>
      <c r="E79" t="n">
        <v>-2</v>
      </c>
      <c r="F79" t="inlineStr">
        <is>
          <t>Automatico</t>
        </is>
      </c>
      <c r="G79" t="n">
        <v>0.15</v>
      </c>
      <c r="H79" t="n">
        <v>-13.33</v>
      </c>
      <c r="I79" t="n">
        <v>30</v>
      </c>
      <c r="J79" t="n">
        <v>6</v>
      </c>
      <c r="K79" t="inlineStr">
        <is>
          <t>HUGGIES</t>
        </is>
      </c>
      <c r="L79" t="n">
        <v>35.33333333333334</v>
      </c>
      <c r="M79" t="n">
        <v>5.3</v>
      </c>
      <c r="N79" t="n">
        <v>0</v>
      </c>
      <c r="O79" t="n">
        <v>0</v>
      </c>
      <c r="P79" t="n">
        <v>111</v>
      </c>
      <c r="Q79" t="n">
        <v>131</v>
      </c>
      <c r="R79" t="n">
        <v>4</v>
      </c>
      <c r="S79" t="n">
        <v>4</v>
      </c>
      <c r="T79" t="n">
        <v>19</v>
      </c>
      <c r="U79">
        <f>IF(S79&lt;=0,0, IF( E79+I79 &gt;= MAX((S79/30)*V79, S79*1.2), 0, CEILING( (MAX((S79/30)*V79, S79*1.2) - (E79+I79)) / J79, 1) * J79))</f>
        <v/>
      </c>
      <c r="V79" t="n">
        <v>22</v>
      </c>
      <c r="W79">
        <f>U79/J79</f>
        <v/>
      </c>
    </row>
    <row r="80">
      <c r="A80" t="inlineStr">
        <is>
          <t>PANALES, HIGIENICOS Y DESECHABLES</t>
        </is>
      </c>
      <c r="B80" t="inlineStr">
        <is>
          <t>0</t>
        </is>
      </c>
      <c r="C80" t="inlineStr">
        <is>
          <t>5601028019088</t>
        </is>
      </c>
      <c r="D80" t="inlineStr">
        <is>
          <t xml:space="preserve">SERVILLETAS ROJAS GOLD  RENOVA 40 PZA </t>
        </is>
      </c>
      <c r="E80" t="n">
        <v>-2</v>
      </c>
      <c r="F80" t="inlineStr">
        <is>
          <t>Automatico</t>
        </is>
      </c>
      <c r="G80" t="n">
        <v>0.05</v>
      </c>
      <c r="H80" t="n">
        <v>-40</v>
      </c>
      <c r="I80" t="n">
        <v>15</v>
      </c>
      <c r="J80" t="n">
        <v>15</v>
      </c>
      <c r="K80" t="inlineStr">
        <is>
          <t>RENOVA</t>
        </is>
      </c>
      <c r="L80" t="n">
        <v>76</v>
      </c>
      <c r="M80" t="n">
        <v>3.8</v>
      </c>
      <c r="N80" t="n">
        <v>0</v>
      </c>
      <c r="O80" t="n">
        <v>0</v>
      </c>
      <c r="P80" t="n">
        <v>41</v>
      </c>
      <c r="Q80" t="n">
        <v>70</v>
      </c>
      <c r="R80" t="n">
        <v>15</v>
      </c>
      <c r="S80" t="n">
        <v>15</v>
      </c>
      <c r="T80" t="n">
        <v>29</v>
      </c>
      <c r="U80">
        <f>IF(S80&lt;=0,0, IF( E80+I80 &gt;= MAX((S80/30)*V80, S80*1.2), 0, CEILING( (MAX((S80/30)*V80, S80*1.2) - (E80+I80)) / J80, 1) * J80))</f>
        <v/>
      </c>
      <c r="V80" t="n">
        <v>36</v>
      </c>
      <c r="W80">
        <f>U80/J80</f>
        <v/>
      </c>
    </row>
    <row r="81">
      <c r="A81" t="inlineStr">
        <is>
          <t>CERVEZA</t>
        </is>
      </c>
      <c r="B81" t="inlineStr">
        <is>
          <t>0</t>
        </is>
      </c>
      <c r="C81" t="inlineStr">
        <is>
          <t>606110998826</t>
        </is>
      </c>
      <c r="D81" t="inlineStr">
        <is>
          <t xml:space="preserve">CERVEZA OSCURA PERVERSA CAPITAL PECADO 355 ML. </t>
        </is>
      </c>
      <c r="E81" t="n">
        <v>-2</v>
      </c>
      <c r="F81" t="inlineStr">
        <is>
          <t>Diario</t>
        </is>
      </c>
      <c r="G81" t="n">
        <v>0</v>
      </c>
      <c r="H81" t="n">
        <v>0</v>
      </c>
      <c r="I81" t="n">
        <v>0</v>
      </c>
      <c r="J81" t="n">
        <v>24</v>
      </c>
      <c r="K81" t="inlineStr">
        <is>
          <t>CAPITAL PECADO</t>
        </is>
      </c>
      <c r="L81" t="n">
        <v>0</v>
      </c>
      <c r="M81" t="n">
        <v>0</v>
      </c>
      <c r="N81" t="n">
        <v>0</v>
      </c>
      <c r="O81" t="n">
        <v>0</v>
      </c>
      <c r="P81" t="n">
        <v>132</v>
      </c>
      <c r="Q81" t="n">
        <v>97</v>
      </c>
      <c r="R81" t="n">
        <v>2</v>
      </c>
      <c r="S81" t="n">
        <v>2</v>
      </c>
      <c r="T81" t="n">
        <v>18</v>
      </c>
      <c r="U81">
        <f>IF(S81&lt;=0,0, IF( E81+I81 &gt;= MAX((S81/30)*V81, S81*1.2), 0, CEILING( (MAX((S81/30)*V81, S81*1.2) - (E81+I81)) / J81, 1) * J81))</f>
        <v/>
      </c>
      <c r="V81" t="n">
        <v>18</v>
      </c>
      <c r="W81">
        <f>U81/J81</f>
        <v/>
      </c>
    </row>
    <row r="82">
      <c r="A82" t="inlineStr">
        <is>
          <t>CONSERVAS</t>
        </is>
      </c>
      <c r="B82" t="inlineStr">
        <is>
          <t>0</t>
        </is>
      </c>
      <c r="C82" t="inlineStr">
        <is>
          <t>7501017046218</t>
        </is>
      </c>
      <c r="D82" t="inlineStr">
        <is>
          <t xml:space="preserve">SALSA GUACAMOLE  LA COSTEÑA 465 GRS </t>
        </is>
      </c>
      <c r="E82" t="n">
        <v>-2</v>
      </c>
      <c r="F82" t="inlineStr">
        <is>
          <t>Automatico</t>
        </is>
      </c>
      <c r="G82" t="n">
        <v>0.43</v>
      </c>
      <c r="H82" t="n">
        <v>-4.65</v>
      </c>
      <c r="I82" t="n">
        <v>24</v>
      </c>
      <c r="J82" t="n">
        <v>12</v>
      </c>
      <c r="K82" t="inlineStr">
        <is>
          <t>LA COSTE¿A</t>
        </is>
      </c>
      <c r="L82" t="n">
        <v>26.65116279069768</v>
      </c>
      <c r="M82" t="n">
        <v>11.46</v>
      </c>
      <c r="N82" t="n">
        <v>0</v>
      </c>
      <c r="O82" t="n">
        <v>0</v>
      </c>
      <c r="P82" t="n">
        <v>181</v>
      </c>
      <c r="Q82" t="n">
        <v>0</v>
      </c>
      <c r="R82" t="n">
        <v>15</v>
      </c>
      <c r="S82" t="n">
        <v>18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22</v>
      </c>
      <c r="W82">
        <f>U82/J82</f>
        <v/>
      </c>
    </row>
    <row r="83">
      <c r="A83" t="inlineStr">
        <is>
          <t>BEBIDAS ALCOHOLICAS</t>
        </is>
      </c>
      <c r="B83" t="inlineStr">
        <is>
          <t>0</t>
        </is>
      </c>
      <c r="C83" t="inlineStr">
        <is>
          <t>85000001509</t>
        </is>
      </c>
      <c r="D83" t="inlineStr">
        <is>
          <t xml:space="preserve">BEBIDA PREPARADA CON VINO DURAZNO  BOONES 750 ML. </t>
        </is>
      </c>
      <c r="E83" t="n">
        <v>-2</v>
      </c>
      <c r="F83" t="inlineStr">
        <is>
          <t>Automatico</t>
        </is>
      </c>
      <c r="G83" t="n">
        <v>0.5</v>
      </c>
      <c r="H83" t="n">
        <v>-4</v>
      </c>
      <c r="I83" t="n">
        <v>48</v>
      </c>
      <c r="J83" t="n">
        <v>12</v>
      </c>
      <c r="K83" t="inlineStr">
        <is>
          <t>BOONES</t>
        </is>
      </c>
      <c r="L83" t="n">
        <v>53</v>
      </c>
      <c r="M83" t="n">
        <v>26.5</v>
      </c>
      <c r="N83" t="n">
        <v>0</v>
      </c>
      <c r="O83" t="n">
        <v>0</v>
      </c>
      <c r="P83" t="n">
        <v>223</v>
      </c>
      <c r="Q83" t="n">
        <v>143</v>
      </c>
      <c r="R83" t="n">
        <v>28</v>
      </c>
      <c r="S83" t="n">
        <v>32</v>
      </c>
      <c r="T83" t="n">
        <v>54</v>
      </c>
      <c r="U83">
        <f>IF(S83&lt;=0,0, IF( E83+I83 &gt;= MAX((S83/30)*V83, S83*1.2), 0, CEILING( (MAX((S83/30)*V83, S83*1.2) - (E83+I83)) / J83, 1) * J83))</f>
        <v/>
      </c>
      <c r="V83" t="n">
        <v>49</v>
      </c>
      <c r="W83">
        <f>U83/J83</f>
        <v/>
      </c>
    </row>
    <row r="84">
      <c r="A84" t="inlineStr">
        <is>
          <t>DULCERIA IEPS</t>
        </is>
      </c>
      <c r="B84" t="inlineStr">
        <is>
          <t>0</t>
        </is>
      </c>
      <c r="C84" t="inlineStr">
        <is>
          <t>724869004282</t>
        </is>
      </c>
      <c r="D84" t="inlineStr">
        <is>
          <t xml:space="preserve">MALVAVISCO CON CHOCOLATE BIANCHI DE LA ROSA 300 GRS </t>
        </is>
      </c>
      <c r="E84" t="n">
        <v>-2</v>
      </c>
      <c r="F84" t="inlineStr">
        <is>
          <t>Automatico</t>
        </is>
      </c>
      <c r="G84" t="n">
        <v>0.49</v>
      </c>
      <c r="H84" t="n">
        <v>-4.08</v>
      </c>
      <c r="I84" t="n">
        <v>48</v>
      </c>
      <c r="J84" t="n">
        <v>8</v>
      </c>
      <c r="K84" t="inlineStr">
        <is>
          <t>DE LA ROSA</t>
        </is>
      </c>
      <c r="L84" t="n">
        <v>40.08163265306123</v>
      </c>
      <c r="M84" t="n">
        <v>19.64</v>
      </c>
      <c r="N84" t="n">
        <v>0</v>
      </c>
      <c r="O84" t="n">
        <v>0</v>
      </c>
      <c r="P84" t="n">
        <v>151</v>
      </c>
      <c r="Q84" t="n">
        <v>158</v>
      </c>
      <c r="R84" t="n">
        <v>22</v>
      </c>
      <c r="S84" t="n">
        <v>23</v>
      </c>
      <c r="T84" t="n">
        <v>27</v>
      </c>
      <c r="U84">
        <f>IF(S84&lt;=0,0, IF( E84+I84 &gt;= MAX((S84/30)*V84, S84*1.2), 0, CEILING( (MAX((S84/30)*V84, S84*1.2) - (E84+I84)) / J84, 1) * J84))</f>
        <v/>
      </c>
      <c r="V84" t="n">
        <v>36</v>
      </c>
      <c r="W84">
        <f>U84/J84</f>
        <v/>
      </c>
    </row>
    <row r="85">
      <c r="A85" t="inlineStr">
        <is>
          <t>BEBIDAS IVA</t>
        </is>
      </c>
      <c r="B85" t="inlineStr">
        <is>
          <t>3</t>
        </is>
      </c>
      <c r="C85" t="inlineStr">
        <is>
          <t>78000009132</t>
        </is>
      </c>
      <c r="D85" t="inlineStr">
        <is>
          <t xml:space="preserve">REFRESCO DE FRESA  CRUSH 355 ML. </t>
        </is>
      </c>
      <c r="E85" t="n">
        <v>-3</v>
      </c>
      <c r="F85" t="inlineStr">
        <is>
          <t>SIN RESURTIDO</t>
        </is>
      </c>
      <c r="G85" t="n">
        <v>0</v>
      </c>
      <c r="H85" t="n">
        <v>0</v>
      </c>
      <c r="I85" t="n">
        <v>0</v>
      </c>
      <c r="J85" t="n">
        <v>12</v>
      </c>
      <c r="K85" t="inlineStr">
        <is>
          <t>CRUSH</t>
        </is>
      </c>
      <c r="L85" t="n">
        <v>0</v>
      </c>
      <c r="M85" t="n">
        <v>0</v>
      </c>
      <c r="N85" t="n">
        <v>0</v>
      </c>
      <c r="O85" t="n">
        <v>0</v>
      </c>
      <c r="P85" t="n">
        <v>30</v>
      </c>
      <c r="Q85" t="n">
        <v>0</v>
      </c>
      <c r="R85" t="n">
        <v>0</v>
      </c>
      <c r="S85" t="n">
        <v>0</v>
      </c>
      <c r="T85" t="n">
        <v>0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REGIONALES</t>
        </is>
      </c>
      <c r="B86" t="inlineStr">
        <is>
          <t>335</t>
        </is>
      </c>
      <c r="C86" t="inlineStr">
        <is>
          <t>7503035697007</t>
        </is>
      </c>
      <c r="D86" t="inlineStr">
        <is>
          <t xml:space="preserve">SALSA MACHA CACAHUATE  MACHABROZITA 250 GRS </t>
        </is>
      </c>
      <c r="E86" t="n">
        <v>-3</v>
      </c>
      <c r="F86" t="inlineStr">
        <is>
          <t>Diario</t>
        </is>
      </c>
      <c r="G86" t="n">
        <v>0.57</v>
      </c>
      <c r="H86" t="n">
        <v>-5.26</v>
      </c>
      <c r="I86" t="n">
        <v>0</v>
      </c>
      <c r="J86" t="n">
        <v>12</v>
      </c>
      <c r="K86" t="inlineStr">
        <is>
          <t>MACHABROZITA</t>
        </is>
      </c>
      <c r="L86" t="n">
        <v>23.26315789473684</v>
      </c>
      <c r="M86" t="n">
        <v>13.26</v>
      </c>
      <c r="N86" t="n">
        <v>23.26315789473684</v>
      </c>
      <c r="O86" t="n">
        <v>13.26</v>
      </c>
      <c r="P86" t="n">
        <v>87</v>
      </c>
      <c r="Q86" t="n">
        <v>75</v>
      </c>
      <c r="R86" t="n">
        <v>2</v>
      </c>
      <c r="S86" t="n">
        <v>6</v>
      </c>
      <c r="T86" t="n">
        <v>9</v>
      </c>
      <c r="U86">
        <f>IF(S86&lt;=0,0, IF( E86+I86 &gt;= MAX((S86/30)*V86, S86*1.2), 0, CEILING( (MAX((S86/30)*V86, S86*1.2) - (E86+I86)) / J86, 1) * J86))</f>
        <v/>
      </c>
      <c r="V86" t="n">
        <v>18</v>
      </c>
      <c r="W86">
        <f>U86/J86</f>
        <v/>
      </c>
    </row>
    <row r="87">
      <c r="A87" t="inlineStr">
        <is>
          <t>BOTANAS IEPS</t>
        </is>
      </c>
      <c r="B87" t="inlineStr">
        <is>
          <t>341</t>
        </is>
      </c>
      <c r="C87" t="inlineStr">
        <is>
          <t>7500810019078</t>
        </is>
      </c>
      <c r="D87" t="inlineStr">
        <is>
          <t xml:space="preserve">PAPAS FRITAS CHIPOTLE LIMON  BARCEL 150 GRS </t>
        </is>
      </c>
      <c r="E87" t="n">
        <v>-3</v>
      </c>
      <c r="F87" t="inlineStr">
        <is>
          <t>Diario</t>
        </is>
      </c>
      <c r="G87" t="n">
        <v>0.85</v>
      </c>
      <c r="H87" t="n">
        <v>-3.52</v>
      </c>
      <c r="I87" t="n">
        <v>0</v>
      </c>
      <c r="J87" t="n">
        <v>12</v>
      </c>
      <c r="K87" t="inlineStr">
        <is>
          <t>BARCEL</t>
        </is>
      </c>
      <c r="L87" t="n">
        <v>21.52941176470588</v>
      </c>
      <c r="M87" t="n">
        <v>18.3</v>
      </c>
      <c r="N87" t="n">
        <v>21.52941176470588</v>
      </c>
      <c r="O87" t="n">
        <v>18.3</v>
      </c>
      <c r="P87" t="n">
        <v>60</v>
      </c>
      <c r="Q87" t="n">
        <v>250</v>
      </c>
      <c r="R87" t="n">
        <v>0</v>
      </c>
      <c r="S87" t="n">
        <v>7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18</v>
      </c>
      <c r="W87">
        <f>U87/J87</f>
        <v/>
      </c>
    </row>
    <row r="88">
      <c r="A88" t="inlineStr">
        <is>
          <t>REGIONALES</t>
        </is>
      </c>
      <c r="B88" t="inlineStr">
        <is>
          <t>335</t>
        </is>
      </c>
      <c r="C88" t="inlineStr">
        <is>
          <t>7503029886738</t>
        </is>
      </c>
      <c r="D88" t="inlineStr">
        <is>
          <t xml:space="preserve">MIEL DE ABEJA FLOR DE VIDRILLO  LAS REINAS 330 GRS </t>
        </is>
      </c>
      <c r="E88" t="n">
        <v>-3</v>
      </c>
      <c r="F88" t="inlineStr">
        <is>
          <t>Diario</t>
        </is>
      </c>
      <c r="G88" t="n">
        <v>0.05</v>
      </c>
      <c r="H88" t="n">
        <v>-60</v>
      </c>
      <c r="I88" t="n">
        <v>0</v>
      </c>
      <c r="J88" t="n">
        <v>24</v>
      </c>
      <c r="K88" t="inlineStr">
        <is>
          <t>LAS REINAS</t>
        </is>
      </c>
      <c r="L88" t="n">
        <v>78</v>
      </c>
      <c r="M88" t="n">
        <v>3.9</v>
      </c>
      <c r="N88" t="n">
        <v>78</v>
      </c>
      <c r="O88" t="n">
        <v>3.9</v>
      </c>
      <c r="P88" t="n">
        <v>15</v>
      </c>
      <c r="Q88" t="n">
        <v>6</v>
      </c>
      <c r="R88" t="n">
        <v>1</v>
      </c>
      <c r="S88" t="n">
        <v>1</v>
      </c>
      <c r="T88" t="n">
        <v>3</v>
      </c>
      <c r="U88">
        <f>IF(S88&lt;=0,0, IF( E88+I88 &gt;= MAX((S88/30)*V88, S88*1.2), 0, CEILING( (MAX((S88/30)*V88, S88*1.2) - (E88+I88)) / J88, 1) * J88))</f>
        <v/>
      </c>
      <c r="V88" t="n">
        <v>18</v>
      </c>
      <c r="W88">
        <f>U88/J88</f>
        <v/>
      </c>
    </row>
    <row r="89">
      <c r="A89" t="inlineStr">
        <is>
          <t>BEBIDAS</t>
        </is>
      </c>
      <c r="B89" t="inlineStr">
        <is>
          <t>35</t>
        </is>
      </c>
      <c r="C89" t="inlineStr">
        <is>
          <t>7501055331642</t>
        </is>
      </c>
      <c r="D89" t="inlineStr">
        <is>
          <t xml:space="preserve">NECTAR MANGO  DEL VALLE 1.89 LT. </t>
        </is>
      </c>
      <c r="E89" t="n">
        <v>-3</v>
      </c>
      <c r="F89" t="inlineStr">
        <is>
          <t>Automatico</t>
        </is>
      </c>
      <c r="G89" t="n">
        <v>0.58</v>
      </c>
      <c r="H89" t="n">
        <v>-5.17</v>
      </c>
      <c r="I89" t="n">
        <v>0</v>
      </c>
      <c r="J89" t="n">
        <v>8</v>
      </c>
      <c r="K89" t="inlineStr">
        <is>
          <t>DEL VALLE</t>
        </is>
      </c>
      <c r="L89" t="n">
        <v>27.17241379310345</v>
      </c>
      <c r="M89" t="n">
        <v>15.76</v>
      </c>
      <c r="N89" t="n">
        <v>27.17241379310345</v>
      </c>
      <c r="O89" t="n">
        <v>15.76</v>
      </c>
      <c r="P89" t="n">
        <v>258</v>
      </c>
      <c r="Q89" t="n">
        <v>282</v>
      </c>
      <c r="R89" t="n">
        <v>19</v>
      </c>
      <c r="S89" t="n">
        <v>20</v>
      </c>
      <c r="T89" t="n">
        <v>8</v>
      </c>
      <c r="U89">
        <f>IF(S89&lt;=0,0, IF( E89+I89 &gt;= MAX((S89/30)*V89, S89*1.2), 0, CEILING( (MAX((S89/30)*V89, S89*1.2) - (E89+I89)) / J89, 1) * J89))</f>
        <v/>
      </c>
      <c r="V89" t="n">
        <v>22</v>
      </c>
      <c r="W89">
        <f>U89/J89</f>
        <v/>
      </c>
    </row>
    <row r="90">
      <c r="A90" t="inlineStr">
        <is>
          <t>ABA. BASICOS MP</t>
        </is>
      </c>
      <c r="B90" t="inlineStr">
        <is>
          <t>346</t>
        </is>
      </c>
      <c r="C90" t="inlineStr">
        <is>
          <t>7506409019849</t>
        </is>
      </c>
      <c r="D90" t="inlineStr">
        <is>
          <t xml:space="preserve">CALDO DE POLLO EN POLVO  GOLDEN HILLS 800 GRS </t>
        </is>
      </c>
      <c r="E90" t="n">
        <v>-3</v>
      </c>
      <c r="F90" t="inlineStr">
        <is>
          <t>Automatico</t>
        </is>
      </c>
      <c r="G90" t="n">
        <v>1.71</v>
      </c>
      <c r="H90" t="n">
        <v>-1.75</v>
      </c>
      <c r="I90" t="n">
        <v>0</v>
      </c>
      <c r="J90" t="n">
        <v>12</v>
      </c>
      <c r="K90" t="inlineStr">
        <is>
          <t>GOLDEN HILLS</t>
        </is>
      </c>
      <c r="L90" t="n">
        <v>65.75438596491227</v>
      </c>
      <c r="M90" t="n">
        <v>112.44</v>
      </c>
      <c r="N90" t="n">
        <v>65.75438596491227</v>
      </c>
      <c r="O90" t="n">
        <v>112.44</v>
      </c>
      <c r="P90" t="n">
        <v>285</v>
      </c>
      <c r="Q90" t="n">
        <v>109</v>
      </c>
      <c r="R90" t="n">
        <v>17</v>
      </c>
      <c r="S90" t="n">
        <v>18</v>
      </c>
      <c r="T90" t="n">
        <v>22</v>
      </c>
      <c r="U90">
        <f>IF(S90&lt;=0,0, IF( E90+I90 &gt;= MAX((S90/30)*V90, S90*1.2), 0, CEILING( (MAX((S90/30)*V90, S90*1.2) - (E90+I90)) / J90, 1) * J90))</f>
        <v/>
      </c>
      <c r="V90" t="n">
        <v>64</v>
      </c>
      <c r="W90">
        <f>U90/J90</f>
        <v/>
      </c>
    </row>
    <row r="91">
      <c r="A91" t="inlineStr">
        <is>
          <t>GALLETAS, PAN Y UNTABLES IEPS</t>
        </is>
      </c>
      <c r="B91" t="inlineStr">
        <is>
          <t>410</t>
        </is>
      </c>
      <c r="C91" t="inlineStr">
        <is>
          <t>7500478035069</t>
        </is>
      </c>
      <c r="D91" t="inlineStr">
        <is>
          <t xml:space="preserve">GALLETAS CON RELLENO CHOCOAVELLANA SENZO CHOCOTELLA GAMESA 93 GRS </t>
        </is>
      </c>
      <c r="E91" t="n">
        <v>-3</v>
      </c>
      <c r="F91" t="inlineStr">
        <is>
          <t>SIN RESURTIDO</t>
        </is>
      </c>
      <c r="G91" t="n">
        <v>0.53</v>
      </c>
      <c r="H91" t="n">
        <v>-5.66</v>
      </c>
      <c r="I91" t="n">
        <v>0</v>
      </c>
      <c r="J91" t="n">
        <v>60</v>
      </c>
      <c r="K91" t="inlineStr">
        <is>
          <t>GAMESA</t>
        </is>
      </c>
      <c r="L91" t="n">
        <v>5.660377358490566</v>
      </c>
      <c r="M91" t="n">
        <v>3</v>
      </c>
      <c r="N91" t="n">
        <v>5.660377358490566</v>
      </c>
      <c r="O91" t="n">
        <v>3</v>
      </c>
      <c r="P91" t="n">
        <v>233</v>
      </c>
      <c r="Q91" t="n">
        <v>0</v>
      </c>
      <c r="R91" t="n">
        <v>20</v>
      </c>
      <c r="S91" t="n">
        <v>24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GALLETAS, PAN Y UNTABLES</t>
        </is>
      </c>
      <c r="B92" t="inlineStr">
        <is>
          <t>10</t>
        </is>
      </c>
      <c r="C92" t="inlineStr">
        <is>
          <t>7503016372510</t>
        </is>
      </c>
      <c r="D92" t="inlineStr">
        <is>
          <t xml:space="preserve">BASE PARA PAY CHOCOCOOKIE  NATURAL MILL 170 GRS </t>
        </is>
      </c>
      <c r="E92" t="n">
        <v>-3</v>
      </c>
      <c r="F92" t="inlineStr">
        <is>
          <t>Automatico</t>
        </is>
      </c>
      <c r="G92" t="n">
        <v>0.35</v>
      </c>
      <c r="H92" t="n">
        <v>-8.57</v>
      </c>
      <c r="I92" t="n">
        <v>24</v>
      </c>
      <c r="J92" t="n">
        <v>12</v>
      </c>
      <c r="K92" t="inlineStr">
        <is>
          <t>NATURAL MILL</t>
        </is>
      </c>
      <c r="L92" t="n">
        <v>72.57142857142857</v>
      </c>
      <c r="M92" t="n">
        <v>25.4</v>
      </c>
      <c r="N92" t="n">
        <v>4</v>
      </c>
      <c r="O92" t="n">
        <v>1.4</v>
      </c>
      <c r="P92" t="n">
        <v>107</v>
      </c>
      <c r="Q92" t="n">
        <v>45</v>
      </c>
      <c r="R92" t="n">
        <v>18</v>
      </c>
      <c r="S92" t="n">
        <v>19</v>
      </c>
      <c r="T92" t="n">
        <v>7</v>
      </c>
      <c r="U92">
        <f>IF(S92&lt;=0,0, IF( E92+I92 &gt;= MAX((S92/30)*V92, S92*1.2), 0, CEILING( (MAX((S92/30)*V92, S92*1.2) - (E92+I92)) / J92, 1) * J92))</f>
        <v/>
      </c>
      <c r="V92" t="n">
        <v>64</v>
      </c>
      <c r="W92">
        <f>U92/J92</f>
        <v/>
      </c>
    </row>
    <row r="93">
      <c r="A93" t="inlineStr">
        <is>
          <t>PROTECCION FEMENINA TASA 0</t>
        </is>
      </c>
      <c r="B93" t="inlineStr">
        <is>
          <t>381</t>
        </is>
      </c>
      <c r="C93" t="inlineStr">
        <is>
          <t>7501019037948</t>
        </is>
      </c>
      <c r="D93" t="inlineStr">
        <is>
          <t xml:space="preserve">TOALLA FEMENINA CON ALAS EXTRA LARGA  SABA 28 PZA </t>
        </is>
      </c>
      <c r="E93" t="n">
        <v>-3</v>
      </c>
      <c r="F93" t="inlineStr">
        <is>
          <t>Automatico</t>
        </is>
      </c>
      <c r="G93" t="n">
        <v>0.86</v>
      </c>
      <c r="H93" t="n">
        <v>-3.48</v>
      </c>
      <c r="I93" t="n">
        <v>40</v>
      </c>
      <c r="J93" t="n">
        <v>8</v>
      </c>
      <c r="K93" t="inlineStr">
        <is>
          <t>SABA</t>
        </is>
      </c>
      <c r="L93" t="n">
        <v>25.48837209302325</v>
      </c>
      <c r="M93" t="n">
        <v>21.92</v>
      </c>
      <c r="N93" t="n">
        <v>0</v>
      </c>
      <c r="O93" t="n">
        <v>0</v>
      </c>
      <c r="P93" t="n">
        <v>434</v>
      </c>
      <c r="Q93" t="n">
        <v>325</v>
      </c>
      <c r="R93" t="n">
        <v>47</v>
      </c>
      <c r="S93" t="n">
        <v>52</v>
      </c>
      <c r="T93" t="n">
        <v>31</v>
      </c>
      <c r="U93">
        <f>IF(S93&lt;=0,0, IF( E93+I93 &gt;= MAX((S93/30)*V93, S93*1.2), 0, CEILING( (MAX((S93/30)*V93, S93*1.2) - (E93+I93)) / J93, 1) * J93))</f>
        <v/>
      </c>
      <c r="V93" t="n">
        <v>22</v>
      </c>
      <c r="W93">
        <f>U93/J93</f>
        <v/>
      </c>
    </row>
    <row r="94">
      <c r="A94" t="inlineStr">
        <is>
          <t>ASEO Y LIMPIEZA DEL HOGAR</t>
        </is>
      </c>
      <c r="B94" t="inlineStr">
        <is>
          <t>6</t>
        </is>
      </c>
      <c r="C94" t="inlineStr">
        <is>
          <t>7501058715111</t>
        </is>
      </c>
      <c r="D94" t="inlineStr">
        <is>
          <t xml:space="preserve">LIMPIADOR COCINA GOLD ANTIGRASA NARANJA BRASSO 500 ML. </t>
        </is>
      </c>
      <c r="E94" t="n">
        <v>-3</v>
      </c>
      <c r="F94" t="inlineStr">
        <is>
          <t>Automatico</t>
        </is>
      </c>
      <c r="G94" t="n">
        <v>1.96</v>
      </c>
      <c r="H94" t="n">
        <v>-1.53</v>
      </c>
      <c r="I94" t="n">
        <v>60</v>
      </c>
      <c r="J94" t="n">
        <v>20</v>
      </c>
      <c r="K94" t="inlineStr">
        <is>
          <t>BRASSO</t>
        </is>
      </c>
      <c r="L94" t="n">
        <v>23.53061224489796</v>
      </c>
      <c r="M94" t="n">
        <v>46.12</v>
      </c>
      <c r="N94" t="n">
        <v>0</v>
      </c>
      <c r="O94" t="n">
        <v>0</v>
      </c>
      <c r="P94" t="n">
        <v>500</v>
      </c>
      <c r="Q94" t="n">
        <v>529</v>
      </c>
      <c r="R94" t="n">
        <v>30</v>
      </c>
      <c r="S94" t="n">
        <v>33</v>
      </c>
      <c r="T94" t="n">
        <v>32</v>
      </c>
      <c r="U94">
        <f>IF(S94&lt;=0,0, IF( E94+I94 &gt;= MAX((S94/30)*V94, S94*1.2), 0, CEILING( (MAX((S94/30)*V94, S94*1.2) - (E94+I94)) / J94, 1) * J94))</f>
        <v/>
      </c>
      <c r="V94" t="n">
        <v>22</v>
      </c>
      <c r="W94">
        <f>U94/J94</f>
        <v/>
      </c>
    </row>
    <row r="95">
      <c r="A95" t="inlineStr">
        <is>
          <t>GALLETAS, PAN Y UNTABLES</t>
        </is>
      </c>
      <c r="B95" t="inlineStr">
        <is>
          <t>10</t>
        </is>
      </c>
      <c r="C95" t="inlineStr">
        <is>
          <t>7503020657481</t>
        </is>
      </c>
      <c r="D95" t="inlineStr">
        <is>
          <t xml:space="preserve">CEREZAS EN ALMIBAR SIN TALLO  FUN FRUIT 470 GRS </t>
        </is>
      </c>
      <c r="E95" t="n">
        <v>-3</v>
      </c>
      <c r="F95" t="inlineStr">
        <is>
          <t>Automatico</t>
        </is>
      </c>
      <c r="G95" t="n">
        <v>0.22</v>
      </c>
      <c r="H95" t="n">
        <v>-13.63</v>
      </c>
      <c r="I95" t="n">
        <v>0</v>
      </c>
      <c r="J95" t="n">
        <v>8</v>
      </c>
      <c r="K95" t="inlineStr">
        <is>
          <t>FUN FRUIT</t>
        </is>
      </c>
      <c r="L95" t="n">
        <v>35.63636363636364</v>
      </c>
      <c r="M95" t="n">
        <v>7.840000000000001</v>
      </c>
      <c r="N95" t="n">
        <v>35.63636363636364</v>
      </c>
      <c r="O95" t="n">
        <v>7.840000000000001</v>
      </c>
      <c r="P95" t="n">
        <v>64</v>
      </c>
      <c r="Q95" t="n">
        <v>21</v>
      </c>
      <c r="R95" t="n">
        <v>28</v>
      </c>
      <c r="S95" t="n">
        <v>29</v>
      </c>
      <c r="T95" t="n">
        <v>8</v>
      </c>
      <c r="U95">
        <f>IF(S95&lt;=0,0, IF( E95+I95 &gt;= MAX((S95/30)*V95, S95*1.2), 0, CEILING( (MAX((S95/30)*V95, S95*1.2) - (E95+I95)) / J95, 1) * J95))</f>
        <v/>
      </c>
      <c r="V95" t="n">
        <v>22</v>
      </c>
      <c r="W95">
        <f>U95/J95</f>
        <v/>
      </c>
    </row>
    <row r="96">
      <c r="A96" t="inlineStr">
        <is>
          <t>ABA. NO COMESTIBLES MP IVA</t>
        </is>
      </c>
      <c r="B96" t="inlineStr">
        <is>
          <t>21</t>
        </is>
      </c>
      <c r="C96" t="inlineStr">
        <is>
          <t>7506409017821</t>
        </is>
      </c>
      <c r="D96" t="inlineStr">
        <is>
          <t xml:space="preserve">VELADORA VASO MEDIANO  GOLDEN HILLS 1 PZA </t>
        </is>
      </c>
      <c r="E96" t="n">
        <v>-3</v>
      </c>
      <c r="F96" t="inlineStr">
        <is>
          <t>Automatico</t>
        </is>
      </c>
      <c r="G96" t="n">
        <v>0.63</v>
      </c>
      <c r="H96" t="n">
        <v>-4.76</v>
      </c>
      <c r="I96" t="n">
        <v>60</v>
      </c>
      <c r="J96" t="n">
        <v>20</v>
      </c>
      <c r="K96" t="inlineStr">
        <is>
          <t>GOLDEN HILLS</t>
        </is>
      </c>
      <c r="L96" t="n">
        <v>56.76190476190476</v>
      </c>
      <c r="M96" t="n">
        <v>35.76</v>
      </c>
      <c r="N96" t="n">
        <v>0</v>
      </c>
      <c r="O96" t="n">
        <v>0</v>
      </c>
      <c r="P96" t="n">
        <v>310</v>
      </c>
      <c r="Q96" t="n">
        <v>138</v>
      </c>
      <c r="R96" t="n">
        <v>18</v>
      </c>
      <c r="S96" t="n">
        <v>25</v>
      </c>
      <c r="T96" t="n">
        <v>0</v>
      </c>
      <c r="U96">
        <f>IF(S96&lt;=0,0, IF( E96+I96 &gt;= MAX((S96/30)*V96, S96*1.2), 0, CEILING( (MAX((S96/30)*V96, S96*1.2) - (E96+I96)) / J96, 1) * J96))</f>
        <v/>
      </c>
      <c r="V96" t="n">
        <v>52</v>
      </c>
      <c r="W96">
        <f>U96/J96</f>
        <v/>
      </c>
    </row>
    <row r="97">
      <c r="A97" t="inlineStr">
        <is>
          <t>GALLETAS, PAN Y UNTABLES</t>
        </is>
      </c>
      <c r="B97" t="inlineStr">
        <is>
          <t>0</t>
        </is>
      </c>
      <c r="C97" t="inlineStr">
        <is>
          <t>7503020657481</t>
        </is>
      </c>
      <c r="D97" t="inlineStr">
        <is>
          <t xml:space="preserve">CEREZAS EN ALMIBAR SIN TALLO  FUN FRUIT 470 GRS </t>
        </is>
      </c>
      <c r="E97" t="n">
        <v>-3</v>
      </c>
      <c r="F97" t="inlineStr">
        <is>
          <t>Automatico</t>
        </is>
      </c>
      <c r="G97" t="n">
        <v>0.22</v>
      </c>
      <c r="H97" t="n">
        <v>-13.63</v>
      </c>
      <c r="I97" t="n">
        <v>0</v>
      </c>
      <c r="J97" t="n">
        <v>8</v>
      </c>
      <c r="K97" t="inlineStr">
        <is>
          <t>FUN FRUIT</t>
        </is>
      </c>
      <c r="L97" t="n">
        <v>35.63636363636364</v>
      </c>
      <c r="M97" t="n">
        <v>7.840000000000001</v>
      </c>
      <c r="N97" t="n">
        <v>35.63636363636364</v>
      </c>
      <c r="O97" t="n">
        <v>7.840000000000001</v>
      </c>
      <c r="P97" t="n">
        <v>64</v>
      </c>
      <c r="Q97" t="n">
        <v>21</v>
      </c>
      <c r="R97" t="n">
        <v>28</v>
      </c>
      <c r="S97" t="n">
        <v>29</v>
      </c>
      <c r="T97" t="n">
        <v>8</v>
      </c>
      <c r="U97">
        <f>IF(S97&lt;=0,0, IF( E97+I97 &gt;= MAX((S97/30)*V97, S97*1.2), 0, CEILING( (MAX((S97/30)*V97, S97*1.2) - (E97+I97)) / J97, 1) * J97))</f>
        <v/>
      </c>
      <c r="V97" t="n">
        <v>22</v>
      </c>
      <c r="W97">
        <f>U97/J97</f>
        <v/>
      </c>
    </row>
    <row r="98">
      <c r="A98" t="inlineStr">
        <is>
          <t>GALLETAS, PAN Y UNTABLES</t>
        </is>
      </c>
      <c r="B98" t="inlineStr">
        <is>
          <t>0</t>
        </is>
      </c>
      <c r="C98" t="inlineStr">
        <is>
          <t>7503016372510</t>
        </is>
      </c>
      <c r="D98" t="inlineStr">
        <is>
          <t xml:space="preserve">BASE PARA PAY CHOCOCOOKIE  NATURAL MILL 170 GRS </t>
        </is>
      </c>
      <c r="E98" t="n">
        <v>-3</v>
      </c>
      <c r="F98" t="inlineStr">
        <is>
          <t>Automatico</t>
        </is>
      </c>
      <c r="G98" t="n">
        <v>0.35</v>
      </c>
      <c r="H98" t="n">
        <v>-8.57</v>
      </c>
      <c r="I98" t="n">
        <v>24</v>
      </c>
      <c r="J98" t="n">
        <v>12</v>
      </c>
      <c r="K98" t="inlineStr">
        <is>
          <t>NATURAL MILL</t>
        </is>
      </c>
      <c r="L98" t="n">
        <v>72.57142857142857</v>
      </c>
      <c r="M98" t="n">
        <v>25.4</v>
      </c>
      <c r="N98" t="n">
        <v>4</v>
      </c>
      <c r="O98" t="n">
        <v>1.4</v>
      </c>
      <c r="P98" t="n">
        <v>107</v>
      </c>
      <c r="Q98" t="n">
        <v>45</v>
      </c>
      <c r="R98" t="n">
        <v>18</v>
      </c>
      <c r="S98" t="n">
        <v>19</v>
      </c>
      <c r="T98" t="n">
        <v>7</v>
      </c>
      <c r="U98">
        <f>IF(S98&lt;=0,0, IF( E98+I98 &gt;= MAX((S98/30)*V98, S98*1.2), 0, CEILING( (MAX((S98/30)*V98, S98*1.2) - (E98+I98)) / J98, 1) * J98))</f>
        <v/>
      </c>
      <c r="V98" t="n">
        <v>64</v>
      </c>
      <c r="W98">
        <f>U98/J98</f>
        <v/>
      </c>
    </row>
    <row r="99">
      <c r="A99" t="inlineStr">
        <is>
          <t>VINOS Y LICORES (MENOS DE 13 GL)</t>
        </is>
      </c>
      <c r="B99" t="inlineStr">
        <is>
          <t>0</t>
        </is>
      </c>
      <c r="C99" t="inlineStr">
        <is>
          <t>7791250001017</t>
        </is>
      </c>
      <c r="D99" t="inlineStr">
        <is>
          <t xml:space="preserve">VINO TINTO CABERNET SAUVIGNON SAN TELMO 750 ML. </t>
        </is>
      </c>
      <c r="E99" t="n">
        <v>-3</v>
      </c>
      <c r="F99" t="inlineStr">
        <is>
          <t>Automatico</t>
        </is>
      </c>
      <c r="G99" t="n">
        <v>0.21</v>
      </c>
      <c r="H99" t="n">
        <v>-14.28</v>
      </c>
      <c r="I99" t="n">
        <v>12</v>
      </c>
      <c r="J99" t="n">
        <v>12</v>
      </c>
      <c r="K99" t="inlineStr">
        <is>
          <t>SAN TELMO</t>
        </is>
      </c>
      <c r="L99" t="n">
        <v>36.28571428571428</v>
      </c>
      <c r="M99" t="n">
        <v>7.619999999999999</v>
      </c>
      <c r="N99" t="n">
        <v>0</v>
      </c>
      <c r="O99" t="n">
        <v>0</v>
      </c>
      <c r="P99" t="n">
        <v>189</v>
      </c>
      <c r="Q99" t="n">
        <v>120</v>
      </c>
      <c r="R99" t="n">
        <v>42</v>
      </c>
      <c r="S99" t="n">
        <v>45</v>
      </c>
      <c r="T99" t="n">
        <v>35</v>
      </c>
      <c r="U99">
        <f>IF(S99&lt;=0,0, IF( E99+I99 &gt;= MAX((S99/30)*V99, S99*1.2), 0, CEILING( (MAX((S99/30)*V99, S99*1.2) - (E99+I99)) / J99, 1) * J99))</f>
        <v/>
      </c>
      <c r="V99" t="n">
        <v>22</v>
      </c>
      <c r="W99">
        <f>U99/J99</f>
        <v/>
      </c>
    </row>
    <row r="100">
      <c r="A100" t="inlineStr">
        <is>
          <t>VINOS Y LICORES (MENOS DE 13 GL)</t>
        </is>
      </c>
      <c r="B100" t="inlineStr">
        <is>
          <t>0</t>
        </is>
      </c>
      <c r="C100" t="inlineStr">
        <is>
          <t>8032793970071</t>
        </is>
      </c>
      <c r="D100" t="inlineStr">
        <is>
          <t xml:space="preserve">VINO BLANCO ESPUMOSO MOSCATO BOSCIO 750 ML. </t>
        </is>
      </c>
      <c r="E100" t="n">
        <v>-3</v>
      </c>
      <c r="F100" t="inlineStr">
        <is>
          <t>Automatico</t>
        </is>
      </c>
      <c r="G100" t="n">
        <v>0.07000000000000001</v>
      </c>
      <c r="H100" t="n">
        <v>-42.85</v>
      </c>
      <c r="I100" t="n">
        <v>6</v>
      </c>
      <c r="J100" t="n">
        <v>6</v>
      </c>
      <c r="K100" t="inlineStr">
        <is>
          <t>BOSCIO</t>
        </is>
      </c>
      <c r="L100" t="n">
        <v>78.85714285714286</v>
      </c>
      <c r="M100" t="n">
        <v>5.52</v>
      </c>
      <c r="N100" t="n">
        <v>0</v>
      </c>
      <c r="O100" t="n">
        <v>0</v>
      </c>
      <c r="P100" t="n">
        <v>15</v>
      </c>
      <c r="Q100" t="n">
        <v>24</v>
      </c>
      <c r="R100" t="n">
        <v>12</v>
      </c>
      <c r="S100" t="n">
        <v>13</v>
      </c>
      <c r="T100" t="n">
        <v>6</v>
      </c>
      <c r="U100">
        <f>IF(S100&lt;=0,0, IF( E100+I100 &gt;= MAX((S100/30)*V100, S100*1.2), 0, CEILING( (MAX((S100/30)*V100, S100*1.2) - (E100+I100)) / J100, 1) * J100))</f>
        <v/>
      </c>
      <c r="V100" t="n">
        <v>36</v>
      </c>
      <c r="W100">
        <f>U100/J100</f>
        <v/>
      </c>
    </row>
    <row r="101">
      <c r="A101" t="inlineStr">
        <is>
          <t>GOURMET</t>
        </is>
      </c>
      <c r="B101" t="inlineStr">
        <is>
          <t>0</t>
        </is>
      </c>
      <c r="C101" t="inlineStr">
        <is>
          <t>3368410004214</t>
        </is>
      </c>
      <c r="D101" t="inlineStr">
        <is>
          <t xml:space="preserve">TAPENADE DE ACEITUNA NEGRA  ARNAUD 120 GRS </t>
        </is>
      </c>
      <c r="E101" t="n">
        <v>-3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6</v>
      </c>
      <c r="K101" t="inlineStr">
        <is>
          <t>ARNAUD</t>
        </is>
      </c>
      <c r="L101" t="n">
        <v>0</v>
      </c>
      <c r="M101" t="n">
        <v>0</v>
      </c>
      <c r="N101" t="n">
        <v>0</v>
      </c>
      <c r="O101" t="n">
        <v>0</v>
      </c>
      <c r="P101" t="n">
        <v>6</v>
      </c>
      <c r="Q101" t="n">
        <v>9</v>
      </c>
      <c r="R101" t="n">
        <v>3</v>
      </c>
      <c r="S101" t="n">
        <v>3</v>
      </c>
      <c r="T101" t="n">
        <v>1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CONSERVAS</t>
        </is>
      </c>
      <c r="B102" t="inlineStr">
        <is>
          <t>0</t>
        </is>
      </c>
      <c r="C102" t="inlineStr">
        <is>
          <t>54100977663</t>
        </is>
      </c>
      <c r="D102" t="inlineStr">
        <is>
          <t xml:space="preserve">SALSA BBQ HICKORY  OPEN PIT 510 GRS </t>
        </is>
      </c>
      <c r="E102" t="n">
        <v>-3</v>
      </c>
      <c r="F102" t="inlineStr">
        <is>
          <t>SIN RESURTIDO</t>
        </is>
      </c>
      <c r="G102" t="n">
        <v>0.07000000000000001</v>
      </c>
      <c r="H102" t="n">
        <v>-42.85</v>
      </c>
      <c r="I102" t="n">
        <v>0</v>
      </c>
      <c r="J102" t="n">
        <v>12</v>
      </c>
      <c r="K102" t="inlineStr">
        <is>
          <t>OPEN PIT</t>
        </is>
      </c>
      <c r="L102" t="n">
        <v>42.85714285714285</v>
      </c>
      <c r="M102" t="n">
        <v>3</v>
      </c>
      <c r="N102" t="n">
        <v>42.85714285714285</v>
      </c>
      <c r="O102" t="n">
        <v>3</v>
      </c>
      <c r="P102" t="n">
        <v>8</v>
      </c>
      <c r="Q102" t="n">
        <v>0</v>
      </c>
      <c r="R102" t="n">
        <v>3</v>
      </c>
      <c r="S102" t="n">
        <v>3</v>
      </c>
      <c r="T102" t="n">
        <v>0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ALIMENTO MASCOTAS IVA</t>
        </is>
      </c>
      <c r="B103" t="inlineStr">
        <is>
          <t>0</t>
        </is>
      </c>
      <c r="C103" t="inlineStr">
        <is>
          <t>7502002873079</t>
        </is>
      </c>
      <c r="D103" t="inlineStr">
        <is>
          <t xml:space="preserve">ALIMENTO SECO PARA GATO POLLO Y PESCADO MININO 1.3 KG. </t>
        </is>
      </c>
      <c r="E103" t="n">
        <v>-3</v>
      </c>
      <c r="F103" t="inlineStr">
        <is>
          <t>Automatico</t>
        </is>
      </c>
      <c r="G103" t="n">
        <v>0.99</v>
      </c>
      <c r="H103" t="n">
        <v>-3.03</v>
      </c>
      <c r="I103" t="n">
        <v>0</v>
      </c>
      <c r="J103" t="n">
        <v>10</v>
      </c>
      <c r="K103" t="inlineStr">
        <is>
          <t>MININO</t>
        </is>
      </c>
      <c r="L103" t="n">
        <v>31.03030303030303</v>
      </c>
      <c r="M103" t="n">
        <v>30.72</v>
      </c>
      <c r="N103" t="n">
        <v>31.03030303030303</v>
      </c>
      <c r="O103" t="n">
        <v>30.72</v>
      </c>
      <c r="P103" t="n">
        <v>173</v>
      </c>
      <c r="Q103" t="n">
        <v>110</v>
      </c>
      <c r="R103" t="n">
        <v>14</v>
      </c>
      <c r="S103" t="n">
        <v>17</v>
      </c>
      <c r="T103" t="n">
        <v>9</v>
      </c>
      <c r="U103">
        <f>IF(S103&lt;=0,0, IF( E103+I103 &gt;= MAX((S103/30)*V103, S103*1.2), 0, CEILING( (MAX((S103/30)*V103, S103*1.2) - (E103+I103)) / J103, 1) * J103))</f>
        <v/>
      </c>
      <c r="V103" t="n">
        <v>28</v>
      </c>
      <c r="W103">
        <f>U103/J103</f>
        <v/>
      </c>
    </row>
    <row r="104">
      <c r="A104" t="inlineStr">
        <is>
          <t>REGIONALES</t>
        </is>
      </c>
      <c r="B104" t="inlineStr">
        <is>
          <t>0</t>
        </is>
      </c>
      <c r="C104" t="inlineStr">
        <is>
          <t>7503029886738</t>
        </is>
      </c>
      <c r="D104" t="inlineStr">
        <is>
          <t xml:space="preserve">MIEL DE ABEJA FLOR DE VIDRILLO  LAS REINAS 330 GRS </t>
        </is>
      </c>
      <c r="E104" t="n">
        <v>-3</v>
      </c>
      <c r="F104" t="inlineStr">
        <is>
          <t>Diario</t>
        </is>
      </c>
      <c r="G104" t="n">
        <v>0.05</v>
      </c>
      <c r="H104" t="n">
        <v>-60</v>
      </c>
      <c r="I104" t="n">
        <v>0</v>
      </c>
      <c r="J104" t="n">
        <v>24</v>
      </c>
      <c r="K104" t="inlineStr">
        <is>
          <t>LAS REINAS</t>
        </is>
      </c>
      <c r="L104" t="n">
        <v>78</v>
      </c>
      <c r="M104" t="n">
        <v>3.9</v>
      </c>
      <c r="N104" t="n">
        <v>78</v>
      </c>
      <c r="O104" t="n">
        <v>3.9</v>
      </c>
      <c r="P104" t="n">
        <v>15</v>
      </c>
      <c r="Q104" t="n">
        <v>6</v>
      </c>
      <c r="R104" t="n">
        <v>1</v>
      </c>
      <c r="S104" t="n">
        <v>1</v>
      </c>
      <c r="T104" t="n">
        <v>3</v>
      </c>
      <c r="U104">
        <f>IF(S104&lt;=0,0, IF( E104+I104 &gt;= MAX((S104/30)*V104, S104*1.2), 0, CEILING( (MAX((S104/30)*V104, S104*1.2) - (E104+I104)) / J104, 1) * J104))</f>
        <v/>
      </c>
      <c r="V104" t="n">
        <v>18</v>
      </c>
      <c r="W104">
        <f>U104/J104</f>
        <v/>
      </c>
    </row>
    <row r="105">
      <c r="A105" t="inlineStr">
        <is>
          <t>REGIONALES</t>
        </is>
      </c>
      <c r="B105" t="inlineStr">
        <is>
          <t>0</t>
        </is>
      </c>
      <c r="C105" t="inlineStr">
        <is>
          <t>7503035697007</t>
        </is>
      </c>
      <c r="D105" t="inlineStr">
        <is>
          <t xml:space="preserve">SALSA MACHA CACAHUATE  MACHABROZITA 250 GRS </t>
        </is>
      </c>
      <c r="E105" t="n">
        <v>-3</v>
      </c>
      <c r="F105" t="inlineStr">
        <is>
          <t>Diario</t>
        </is>
      </c>
      <c r="G105" t="n">
        <v>0.57</v>
      </c>
      <c r="H105" t="n">
        <v>-5.26</v>
      </c>
      <c r="I105" t="n">
        <v>0</v>
      </c>
      <c r="J105" t="n">
        <v>12</v>
      </c>
      <c r="K105" t="inlineStr">
        <is>
          <t>MACHABROZITA</t>
        </is>
      </c>
      <c r="L105" t="n">
        <v>23.26315789473684</v>
      </c>
      <c r="M105" t="n">
        <v>13.26</v>
      </c>
      <c r="N105" t="n">
        <v>23.26315789473684</v>
      </c>
      <c r="O105" t="n">
        <v>13.26</v>
      </c>
      <c r="P105" t="n">
        <v>87</v>
      </c>
      <c r="Q105" t="n">
        <v>76</v>
      </c>
      <c r="R105" t="n">
        <v>2</v>
      </c>
      <c r="S105" t="n">
        <v>5</v>
      </c>
      <c r="T105" t="n">
        <v>9</v>
      </c>
      <c r="U105">
        <f>IF(S105&lt;=0,0, IF( E105+I105 &gt;= MAX((S105/30)*V105, S105*1.2), 0, CEILING( (MAX((S105/30)*V105, S105*1.2) - (E105+I105)) / J105, 1) * J105))</f>
        <v/>
      </c>
      <c r="V105" t="n">
        <v>18</v>
      </c>
      <c r="W105">
        <f>U105/J105</f>
        <v/>
      </c>
    </row>
    <row r="106">
      <c r="A106" t="inlineStr">
        <is>
          <t>GALLETAS, PAN Y UNTABLES</t>
        </is>
      </c>
      <c r="B106" t="inlineStr">
        <is>
          <t>10</t>
        </is>
      </c>
      <c r="C106" t="inlineStr">
        <is>
          <t>7503021632166</t>
        </is>
      </c>
      <c r="D106" t="inlineStr">
        <is>
          <t xml:space="preserve">PIÑAS EN ALMIBAR TROCITOS DEL MONTE 234 GRS </t>
        </is>
      </c>
      <c r="E106" t="n">
        <v>-4</v>
      </c>
      <c r="F106" t="inlineStr">
        <is>
          <t>SIN RESURTIDO</t>
        </is>
      </c>
      <c r="G106" t="n">
        <v>0</v>
      </c>
      <c r="H106" t="n">
        <v>0</v>
      </c>
      <c r="I106" t="n">
        <v>0</v>
      </c>
      <c r="J106" t="n">
        <v>24</v>
      </c>
      <c r="K106" t="inlineStr">
        <is>
          <t>DEL MONTE</t>
        </is>
      </c>
      <c r="L106" t="n">
        <v>0</v>
      </c>
      <c r="M106" t="n">
        <v>0</v>
      </c>
      <c r="N106" t="n">
        <v>0</v>
      </c>
      <c r="O106" t="n">
        <v>0</v>
      </c>
      <c r="P106" t="n">
        <v>251</v>
      </c>
      <c r="Q106" t="n">
        <v>405</v>
      </c>
      <c r="R106" t="n">
        <v>0</v>
      </c>
      <c r="S106" t="n">
        <v>0</v>
      </c>
      <c r="T106" t="n">
        <v>86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GALLETAS, PAN Y UNTABLES</t>
        </is>
      </c>
      <c r="B107" t="inlineStr">
        <is>
          <t>10</t>
        </is>
      </c>
      <c r="C107" t="inlineStr">
        <is>
          <t>7503021632449</t>
        </is>
      </c>
      <c r="D107" t="inlineStr">
        <is>
          <t xml:space="preserve">PIÑAS EN ALMIBAR TROCITOS DEL MONTE 567 GRS </t>
        </is>
      </c>
      <c r="E107" t="n">
        <v>-4</v>
      </c>
      <c r="F107" t="inlineStr">
        <is>
          <t>SIN RESURTIDO</t>
        </is>
      </c>
      <c r="G107" t="n">
        <v>0.57</v>
      </c>
      <c r="H107" t="n">
        <v>-7.01</v>
      </c>
      <c r="I107" t="n">
        <v>0</v>
      </c>
      <c r="J107" t="n">
        <v>12</v>
      </c>
      <c r="K107" t="inlineStr">
        <is>
          <t>DEL MONTE</t>
        </is>
      </c>
      <c r="L107" t="n">
        <v>7.017543859649123</v>
      </c>
      <c r="M107" t="n">
        <v>4</v>
      </c>
      <c r="N107" t="n">
        <v>7.017543859649123</v>
      </c>
      <c r="O107" t="n">
        <v>4</v>
      </c>
      <c r="P107" t="n">
        <v>108</v>
      </c>
      <c r="Q107" t="n">
        <v>83</v>
      </c>
      <c r="R107" t="n">
        <v>0</v>
      </c>
      <c r="S107" t="n">
        <v>2</v>
      </c>
      <c r="T107" t="n">
        <v>16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GALLETAS, PAN Y UNTABLES IEPS</t>
        </is>
      </c>
      <c r="B108" t="inlineStr">
        <is>
          <t>410</t>
        </is>
      </c>
      <c r="C108" t="inlineStr">
        <is>
          <t>84673570565</t>
        </is>
      </c>
      <c r="D108" t="inlineStr">
        <is>
          <t xml:space="preserve">GALLETAS DE CHOCOLATE AMARGO WAFER ROLLS  CAPRICE 115 GRS </t>
        </is>
      </c>
      <c r="E108" t="n">
        <v>-4</v>
      </c>
      <c r="F108" t="inlineStr">
        <is>
          <t>Automatico</t>
        </is>
      </c>
      <c r="G108" t="n">
        <v>0.13</v>
      </c>
      <c r="H108" t="n">
        <v>-30.76</v>
      </c>
      <c r="I108" t="n">
        <v>0</v>
      </c>
      <c r="J108" t="n">
        <v>20</v>
      </c>
      <c r="K108" t="inlineStr">
        <is>
          <t>CAPRICE</t>
        </is>
      </c>
      <c r="L108" t="n">
        <v>52.76923076923077</v>
      </c>
      <c r="M108" t="n">
        <v>6.86</v>
      </c>
      <c r="N108" t="n">
        <v>52.76923076923077</v>
      </c>
      <c r="O108" t="n">
        <v>6.86</v>
      </c>
      <c r="P108" t="n">
        <v>36</v>
      </c>
      <c r="Q108" t="n">
        <v>41</v>
      </c>
      <c r="R108" t="n">
        <v>2</v>
      </c>
      <c r="S108" t="n">
        <v>4</v>
      </c>
      <c r="T108" t="n">
        <v>3</v>
      </c>
      <c r="U108">
        <f>IF(S108&lt;=0,0, IF( E108+I108 &gt;= MAX((S108/30)*V108, S108*1.2), 0, CEILING( (MAX((S108/30)*V108, S108*1.2) - (E108+I108)) / J108, 1) * J108))</f>
        <v/>
      </c>
      <c r="V108" t="n">
        <v>22</v>
      </c>
      <c r="W108">
        <f>U108/J108</f>
        <v/>
      </c>
    </row>
    <row r="109">
      <c r="A109" t="inlineStr">
        <is>
          <t>DULCERIA IEPS</t>
        </is>
      </c>
      <c r="B109" t="inlineStr">
        <is>
          <t>420</t>
        </is>
      </c>
      <c r="C109" t="inlineStr">
        <is>
          <t>7502271913070</t>
        </is>
      </c>
      <c r="D109" t="inlineStr">
        <is>
          <t xml:space="preserve">CHOCOLATE CON LECHE MINI CONEJO TURIN 200 GRS </t>
        </is>
      </c>
      <c r="E109" t="n">
        <v>-4</v>
      </c>
      <c r="F109" t="inlineStr">
        <is>
          <t>Automatico</t>
        </is>
      </c>
      <c r="G109" t="n">
        <v>0.25</v>
      </c>
      <c r="H109" t="n">
        <v>-16</v>
      </c>
      <c r="I109" t="n">
        <v>0</v>
      </c>
      <c r="J109" t="n">
        <v>6</v>
      </c>
      <c r="K109" t="inlineStr">
        <is>
          <t>TURIN</t>
        </is>
      </c>
      <c r="L109" t="n">
        <v>38</v>
      </c>
      <c r="M109" t="n">
        <v>9.5</v>
      </c>
      <c r="N109" t="n">
        <v>38</v>
      </c>
      <c r="O109" t="n">
        <v>9.5</v>
      </c>
      <c r="P109" t="n">
        <v>49</v>
      </c>
      <c r="Q109" t="n">
        <v>62</v>
      </c>
      <c r="R109" t="n">
        <v>9</v>
      </c>
      <c r="S109" t="n">
        <v>9</v>
      </c>
      <c r="T109" t="n">
        <v>9</v>
      </c>
      <c r="U109">
        <f>IF(S109&lt;=0,0, IF( E109+I109 &gt;= MAX((S109/30)*V109, S109*1.2), 0, CEILING( (MAX((S109/30)*V109, S109*1.2) - (E109+I109)) / J109, 1) * J109))</f>
        <v/>
      </c>
      <c r="V109" t="n">
        <v>22</v>
      </c>
      <c r="W109">
        <f>U109/J109</f>
        <v/>
      </c>
    </row>
    <row r="110">
      <c r="A110" t="inlineStr">
        <is>
          <t>GALLETAS, PAN Y UNTABLES</t>
        </is>
      </c>
      <c r="B110" t="inlineStr">
        <is>
          <t>10</t>
        </is>
      </c>
      <c r="C110" t="inlineStr">
        <is>
          <t>7501030430919</t>
        </is>
      </c>
      <c r="D110" t="inlineStr">
        <is>
          <t xml:space="preserve">BOLLOS ARTESANOS 8 PZA BIMBO 640 GRS </t>
        </is>
      </c>
      <c r="E110" t="n">
        <v>-4</v>
      </c>
      <c r="F110" t="inlineStr">
        <is>
          <t>Diario</t>
        </is>
      </c>
      <c r="G110" t="n">
        <v>1.18</v>
      </c>
      <c r="H110" t="n">
        <v>-3.38</v>
      </c>
      <c r="I110" t="n">
        <v>0</v>
      </c>
      <c r="J110" t="n">
        <v>1</v>
      </c>
      <c r="K110" t="inlineStr">
        <is>
          <t>BIMBO</t>
        </is>
      </c>
      <c r="L110" t="n">
        <v>21.38983050847458</v>
      </c>
      <c r="M110" t="n">
        <v>25.24</v>
      </c>
      <c r="N110" t="n">
        <v>21.38983050847458</v>
      </c>
      <c r="O110" t="n">
        <v>25.24</v>
      </c>
      <c r="P110" t="n">
        <v>512</v>
      </c>
      <c r="Q110" t="n">
        <v>532</v>
      </c>
      <c r="R110" t="n">
        <v>49</v>
      </c>
      <c r="S110" t="n">
        <v>54</v>
      </c>
      <c r="T110" t="n">
        <v>45</v>
      </c>
      <c r="U110">
        <f>IF(S110&lt;=0,0, IF( E110+I110 &gt;= MAX((S110/30)*V110, S110*1.2), 0, CEILING( (MAX((S110/30)*V110, S110*1.2) - (E110+I110)) / J110, 1) * J110))</f>
        <v/>
      </c>
      <c r="V110" t="n">
        <v>18</v>
      </c>
      <c r="W110">
        <f>U110/J110</f>
        <v/>
      </c>
    </row>
    <row r="111">
      <c r="A111" t="inlineStr">
        <is>
          <t>ASEO Y LIMPIEZA DEL HOGAR</t>
        </is>
      </c>
      <c r="B111" t="inlineStr">
        <is>
          <t>6</t>
        </is>
      </c>
      <c r="C111" t="inlineStr">
        <is>
          <t>7501032919177</t>
        </is>
      </c>
      <c r="D111" t="inlineStr">
        <is>
          <t xml:space="preserve">DESINFECTANTE DE SUPERFICIES Y AMBIENTE FRESCURA CAMPESTRE FAMILY GUARD 400 ML. </t>
        </is>
      </c>
      <c r="E111" t="n">
        <v>-4</v>
      </c>
      <c r="F111" t="inlineStr">
        <is>
          <t>Automatico</t>
        </is>
      </c>
      <c r="G111" t="n">
        <v>0.27</v>
      </c>
      <c r="H111" t="n">
        <v>-14.81</v>
      </c>
      <c r="I111" t="n">
        <v>12</v>
      </c>
      <c r="J111" t="n">
        <v>12</v>
      </c>
      <c r="K111" t="inlineStr">
        <is>
          <t>FAMILY GUARD</t>
        </is>
      </c>
      <c r="L111" t="n">
        <v>36.81481481481481</v>
      </c>
      <c r="M111" t="n">
        <v>9.94</v>
      </c>
      <c r="N111" t="n">
        <v>0</v>
      </c>
      <c r="O111" t="n">
        <v>0</v>
      </c>
      <c r="P111" t="n">
        <v>88</v>
      </c>
      <c r="Q111" t="n">
        <v>113</v>
      </c>
      <c r="R111" t="n">
        <v>16</v>
      </c>
      <c r="S111" t="n">
        <v>20</v>
      </c>
      <c r="T111" t="n">
        <v>5</v>
      </c>
      <c r="U111">
        <f>IF(S111&lt;=0,0, IF( E111+I111 &gt;= MAX((S111/30)*V111, S111*1.2), 0, CEILING( (MAX((S111/30)*V111, S111*1.2) - (E111+I111)) / J111, 1) * J111))</f>
        <v/>
      </c>
      <c r="V111" t="n">
        <v>22</v>
      </c>
      <c r="W111">
        <f>U111/J111</f>
        <v/>
      </c>
    </row>
    <row r="112">
      <c r="A112" t="inlineStr">
        <is>
          <t>CONSERVAS</t>
        </is>
      </c>
      <c r="B112" t="inlineStr">
        <is>
          <t>143</t>
        </is>
      </c>
      <c r="C112" t="inlineStr">
        <is>
          <t>7503027529811</t>
        </is>
      </c>
      <c r="D112" t="inlineStr">
        <is>
          <t xml:space="preserve">SALSA MACHA AL VINO  GAVILLA 210 ML. </t>
        </is>
      </c>
      <c r="E112" t="n">
        <v>-4</v>
      </c>
      <c r="F112" t="inlineStr">
        <is>
          <t>Automatico</t>
        </is>
      </c>
      <c r="G112" t="n">
        <v>0.14</v>
      </c>
      <c r="H112" t="n">
        <v>-28.57</v>
      </c>
      <c r="I112" t="n">
        <v>36</v>
      </c>
      <c r="J112" t="n">
        <v>12</v>
      </c>
      <c r="K112" t="inlineStr">
        <is>
          <t>GAVILLA</t>
        </is>
      </c>
      <c r="L112" t="n">
        <v>64.57142857142857</v>
      </c>
      <c r="M112" t="n">
        <v>9.040000000000001</v>
      </c>
      <c r="N112" t="n">
        <v>0</v>
      </c>
      <c r="O112" t="n">
        <v>0</v>
      </c>
      <c r="P112" t="n">
        <v>65</v>
      </c>
      <c r="Q112" t="n">
        <v>24</v>
      </c>
      <c r="R112" t="n">
        <v>5</v>
      </c>
      <c r="S112" t="n">
        <v>5</v>
      </c>
      <c r="T112" t="n">
        <v>1</v>
      </c>
      <c r="U112">
        <f>IF(S112&lt;=0,0, IF( E112+I112 &gt;= MAX((S112/30)*V112, S112*1.2), 0, CEILING( (MAX((S112/30)*V112, S112*1.2) - (E112+I112)) / J112, 1) * J112))</f>
        <v/>
      </c>
      <c r="V112" t="n">
        <v>36</v>
      </c>
      <c r="W112">
        <f>U112/J112</f>
        <v/>
      </c>
    </row>
    <row r="113">
      <c r="A113" t="inlineStr">
        <is>
          <t>ALIMENTO MASCOTAS IVA</t>
        </is>
      </c>
      <c r="B113" t="inlineStr">
        <is>
          <t>321</t>
        </is>
      </c>
      <c r="C113" t="inlineStr">
        <is>
          <t>7506174515010</t>
        </is>
      </c>
      <c r="D113" t="inlineStr">
        <is>
          <t xml:space="preserve">BOTANA PARA PERRO CACHORRO PEDIGREE 225 GRS </t>
        </is>
      </c>
      <c r="E113" t="n">
        <v>-4</v>
      </c>
      <c r="F113" t="inlineStr">
        <is>
          <t>Automatico</t>
        </is>
      </c>
      <c r="G113" t="n">
        <v>0.37</v>
      </c>
      <c r="H113" t="n">
        <v>2.7</v>
      </c>
      <c r="I113" t="n">
        <v>12</v>
      </c>
      <c r="J113" t="n">
        <v>12</v>
      </c>
      <c r="K113" t="inlineStr">
        <is>
          <t>PEDIGREE</t>
        </is>
      </c>
      <c r="L113" t="n">
        <v>38.81081081081081</v>
      </c>
      <c r="M113" t="n">
        <v>14.36</v>
      </c>
      <c r="N113" t="n">
        <v>6.378378378378375</v>
      </c>
      <c r="O113" t="n">
        <v>2.359999999999999</v>
      </c>
      <c r="P113" t="n">
        <v>171</v>
      </c>
      <c r="Q113" t="n">
        <v>189</v>
      </c>
      <c r="R113" t="n">
        <v>18</v>
      </c>
      <c r="S113" t="n">
        <v>20</v>
      </c>
      <c r="T113" t="n">
        <v>17</v>
      </c>
      <c r="U113">
        <f>IF(S113&lt;=0,0, IF( E113+I113 &gt;= MAX((S113/30)*V113, S113*1.2), 0, CEILING( (MAX((S113/30)*V113, S113*1.2) - (E113+I113)) / J113, 1) * J113))</f>
        <v/>
      </c>
      <c r="V113" t="n">
        <v>28</v>
      </c>
      <c r="W113">
        <f>U113/J113</f>
        <v/>
      </c>
    </row>
    <row r="114">
      <c r="A114" t="inlineStr">
        <is>
          <t>DULCERIA IEPS</t>
        </is>
      </c>
      <c r="B114" t="inlineStr">
        <is>
          <t>420</t>
        </is>
      </c>
      <c r="C114" t="inlineStr">
        <is>
          <t>7501024546190</t>
        </is>
      </c>
      <c r="D114" t="inlineStr">
        <is>
          <t xml:space="preserve">CHOCOLATE CON LECHE  HERSHEYS 120 GRS </t>
        </is>
      </c>
      <c r="E114" t="n">
        <v>-4</v>
      </c>
      <c r="F114" t="inlineStr">
        <is>
          <t>Automatico</t>
        </is>
      </c>
      <c r="G114" t="n">
        <v>0.82</v>
      </c>
      <c r="H114" t="n">
        <v>-4.87</v>
      </c>
      <c r="I114" t="n">
        <v>0</v>
      </c>
      <c r="J114" t="n">
        <v>6</v>
      </c>
      <c r="K114" t="inlineStr">
        <is>
          <t>HERSHEYS</t>
        </is>
      </c>
      <c r="L114" t="n">
        <v>26.87804878048781</v>
      </c>
      <c r="M114" t="n">
        <v>22.04</v>
      </c>
      <c r="N114" t="n">
        <v>26.87804878048781</v>
      </c>
      <c r="O114" t="n">
        <v>22.04</v>
      </c>
      <c r="P114" t="n">
        <v>56</v>
      </c>
      <c r="Q114" t="n">
        <v>91</v>
      </c>
      <c r="R114" t="n">
        <v>21</v>
      </c>
      <c r="S114" t="n">
        <v>21</v>
      </c>
      <c r="T114" t="n">
        <v>18</v>
      </c>
      <c r="U114">
        <f>IF(S114&lt;=0,0, IF( E114+I114 &gt;= MAX((S114/30)*V114, S114*1.2), 0, CEILING( (MAX((S114/30)*V114, S114*1.2) - (E114+I114)) / J114, 1) * J114))</f>
        <v/>
      </c>
      <c r="V114" t="n">
        <v>22</v>
      </c>
      <c r="W114">
        <f>U114/J114</f>
        <v/>
      </c>
    </row>
    <row r="115">
      <c r="A115" t="inlineStr">
        <is>
          <t>GALLETAS, PAN Y UNTABLES IEPS</t>
        </is>
      </c>
      <c r="B115" t="inlineStr">
        <is>
          <t>410</t>
        </is>
      </c>
      <c r="C115" t="inlineStr">
        <is>
          <t>8412945669662</t>
        </is>
      </c>
      <c r="D115" t="inlineStr">
        <is>
          <t xml:space="preserve">PALITOS DE PAN CON ACEITE OLIVA  ESPIGA BLANCA 150 GRS </t>
        </is>
      </c>
      <c r="E115" t="n">
        <v>-4</v>
      </c>
      <c r="F115" t="inlineStr">
        <is>
          <t>SIN RESURTIDO</t>
        </is>
      </c>
      <c r="G115" t="n">
        <v>0.72</v>
      </c>
      <c r="H115" t="n">
        <v>-5.55</v>
      </c>
      <c r="I115" t="n">
        <v>0</v>
      </c>
      <c r="J115" t="n">
        <v>15</v>
      </c>
      <c r="K115" t="inlineStr">
        <is>
          <t>ESPIGA BLANCA</t>
        </is>
      </c>
      <c r="L115" t="n">
        <v>5.555555555555555</v>
      </c>
      <c r="M115" t="n">
        <v>4</v>
      </c>
      <c r="N115" t="n">
        <v>5.555555555555555</v>
      </c>
      <c r="O115" t="n">
        <v>4</v>
      </c>
      <c r="P115" t="n">
        <v>60</v>
      </c>
      <c r="Q115" t="n">
        <v>21</v>
      </c>
      <c r="R115" t="n">
        <v>20</v>
      </c>
      <c r="S115" t="n">
        <v>24</v>
      </c>
      <c r="T115" t="n">
        <v>6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BEBIDAS IVA</t>
        </is>
      </c>
      <c r="B116" t="inlineStr">
        <is>
          <t>3</t>
        </is>
      </c>
      <c r="C116" t="inlineStr">
        <is>
          <t>7500326103339</t>
        </is>
      </c>
      <c r="D116" t="inlineStr">
        <is>
          <t xml:space="preserve">REFRESCO SANGRIA  SANGRIA SEÑORIAL 2 LT. </t>
        </is>
      </c>
      <c r="E116" t="n">
        <v>-4</v>
      </c>
      <c r="F116" t="inlineStr">
        <is>
          <t>Automatico</t>
        </is>
      </c>
      <c r="G116" t="n">
        <v>1.13</v>
      </c>
      <c r="H116" t="n">
        <v>-3.53</v>
      </c>
      <c r="I116" t="n">
        <v>32</v>
      </c>
      <c r="J116" t="n">
        <v>8</v>
      </c>
      <c r="K116" t="inlineStr">
        <is>
          <t>SANGRIA SE¿ORIAL</t>
        </is>
      </c>
      <c r="L116" t="n">
        <v>25.53982300884956</v>
      </c>
      <c r="M116" t="n">
        <v>28.86</v>
      </c>
      <c r="N116" t="n">
        <v>0</v>
      </c>
      <c r="O116" t="n">
        <v>0</v>
      </c>
      <c r="P116" t="n">
        <v>326</v>
      </c>
      <c r="Q116" t="n">
        <v>414</v>
      </c>
      <c r="R116" t="n">
        <v>31</v>
      </c>
      <c r="S116" t="n">
        <v>32</v>
      </c>
      <c r="T116" t="n">
        <v>17</v>
      </c>
      <c r="U116">
        <f>IF(S116&lt;=0,0, IF( E116+I116 &gt;= MAX((S116/30)*V116, S116*1.2), 0, CEILING( (MAX((S116/30)*V116, S116*1.2) - (E116+I116)) / J116, 1) * J116))</f>
        <v/>
      </c>
      <c r="V116" t="n">
        <v>22</v>
      </c>
      <c r="W116">
        <f>U116/J116</f>
        <v/>
      </c>
    </row>
    <row r="117">
      <c r="A117" t="inlineStr">
        <is>
          <t>BEBIDAS</t>
        </is>
      </c>
      <c r="B117" t="inlineStr">
        <is>
          <t>35</t>
        </is>
      </c>
      <c r="C117" t="inlineStr">
        <is>
          <t>7501055359752</t>
        </is>
      </c>
      <c r="D117" t="inlineStr">
        <is>
          <t xml:space="preserve">JUGO MANZANA 100% NATURAL  DEL VALLE 413 ML. </t>
        </is>
      </c>
      <c r="E117" t="n">
        <v>-4</v>
      </c>
      <c r="F117" t="inlineStr">
        <is>
          <t>Automatico</t>
        </is>
      </c>
      <c r="G117" t="n">
        <v>0.55</v>
      </c>
      <c r="H117" t="n">
        <v>-7.27</v>
      </c>
      <c r="I117" t="n">
        <v>24</v>
      </c>
      <c r="J117" t="n">
        <v>24</v>
      </c>
      <c r="K117" t="inlineStr">
        <is>
          <t>DEL VALLE</t>
        </is>
      </c>
      <c r="L117" t="n">
        <v>29.27272727272727</v>
      </c>
      <c r="M117" t="n">
        <v>16.1</v>
      </c>
      <c r="N117" t="n">
        <v>0</v>
      </c>
      <c r="O117" t="n">
        <v>0</v>
      </c>
      <c r="P117" t="n">
        <v>435</v>
      </c>
      <c r="Q117" t="n">
        <v>474</v>
      </c>
      <c r="R117" t="n">
        <v>29</v>
      </c>
      <c r="S117" t="n">
        <v>29</v>
      </c>
      <c r="T117" t="n">
        <v>73</v>
      </c>
      <c r="U117">
        <f>IF(S117&lt;=0,0, IF( E117+I117 &gt;= MAX((S117/30)*V117, S117*1.2), 0, CEILING( (MAX((S117/30)*V117, S117*1.2) - (E117+I117)) / J117, 1) * J117))</f>
        <v/>
      </c>
      <c r="V117" t="n">
        <v>22</v>
      </c>
      <c r="W117">
        <f>U117/J117</f>
        <v/>
      </c>
    </row>
    <row r="118">
      <c r="A118" t="inlineStr">
        <is>
          <t>CONSERVAS</t>
        </is>
      </c>
      <c r="B118" t="inlineStr">
        <is>
          <t>143</t>
        </is>
      </c>
      <c r="C118" t="inlineStr">
        <is>
          <t>7501078502197</t>
        </is>
      </c>
      <c r="D118" t="inlineStr">
        <is>
          <t xml:space="preserve">ALCAPARRAS EN SALMUERA  LA PASIEGA 100 GRS </t>
        </is>
      </c>
      <c r="E118" t="n">
        <v>-4</v>
      </c>
      <c r="F118" t="inlineStr">
        <is>
          <t>Automatico</t>
        </is>
      </c>
      <c r="G118" t="n">
        <v>2.77</v>
      </c>
      <c r="H118" t="n">
        <v>-1.44</v>
      </c>
      <c r="I118" t="n">
        <v>84</v>
      </c>
      <c r="J118" t="n">
        <v>12</v>
      </c>
      <c r="K118" t="inlineStr">
        <is>
          <t>LA PASIEGA</t>
        </is>
      </c>
      <c r="L118" t="n">
        <v>23.44404332129964</v>
      </c>
      <c r="M118" t="n">
        <v>64.94</v>
      </c>
      <c r="N118" t="n">
        <v>0</v>
      </c>
      <c r="O118" t="n">
        <v>0</v>
      </c>
      <c r="P118" t="n">
        <v>229</v>
      </c>
      <c r="Q118" t="n">
        <v>65</v>
      </c>
      <c r="R118" t="n">
        <v>38</v>
      </c>
      <c r="S118" t="n">
        <v>40</v>
      </c>
      <c r="T118" t="n">
        <v>26</v>
      </c>
      <c r="U118">
        <f>IF(S118&lt;=0,0, IF( E118+I118 &gt;= MAX((S118/30)*V118, S118*1.2), 0, CEILING( (MAX((S118/30)*V118, S118*1.2) - (E118+I118)) / J118, 1) * J118))</f>
        <v/>
      </c>
      <c r="V118" t="n">
        <v>22</v>
      </c>
      <c r="W118">
        <f>U118/J118</f>
        <v/>
      </c>
    </row>
    <row r="119">
      <c r="A119" t="inlineStr">
        <is>
          <t>ABA. NO COMESTIBLES MP IVA</t>
        </is>
      </c>
      <c r="B119" t="inlineStr">
        <is>
          <t>21</t>
        </is>
      </c>
      <c r="C119" t="inlineStr">
        <is>
          <t>7506409019207</t>
        </is>
      </c>
      <c r="D119" t="inlineStr">
        <is>
          <t xml:space="preserve">JERINGA DE COCINA PARA RELLENAR ESTANDAR GOLDEN HILLS 30 ML. </t>
        </is>
      </c>
      <c r="E119" t="n">
        <v>-4</v>
      </c>
      <c r="F119" t="inlineStr">
        <is>
          <t>Automatico</t>
        </is>
      </c>
      <c r="G119" t="n">
        <v>0.76</v>
      </c>
      <c r="H119" t="n">
        <v>-5.26</v>
      </c>
      <c r="I119" t="n">
        <v>36</v>
      </c>
      <c r="J119" t="n">
        <v>12</v>
      </c>
      <c r="K119" t="inlineStr">
        <is>
          <t>GOLDEN HILLS</t>
        </is>
      </c>
      <c r="L119" t="n">
        <v>57.26315789473684</v>
      </c>
      <c r="M119" t="n">
        <v>43.52</v>
      </c>
      <c r="N119" t="n">
        <v>9.894736842105267</v>
      </c>
      <c r="O119" t="n">
        <v>7.520000000000003</v>
      </c>
      <c r="P119" t="n">
        <v>85</v>
      </c>
      <c r="Q119" t="n">
        <v>42</v>
      </c>
      <c r="R119" t="n">
        <v>36</v>
      </c>
      <c r="S119" t="n">
        <v>36</v>
      </c>
      <c r="T119" t="n">
        <v>21</v>
      </c>
      <c r="U119">
        <f>IF(S119&lt;=0,0, IF( E119+I119 &gt;= MAX((S119/30)*V119, S119*1.2), 0, CEILING( (MAX((S119/30)*V119, S119*1.2) - (E119+I119)) / J119, 1) * J119))</f>
        <v/>
      </c>
      <c r="V119" t="n">
        <v>52</v>
      </c>
      <c r="W119">
        <f>U119/J119</f>
        <v/>
      </c>
    </row>
    <row r="120">
      <c r="A120" t="inlineStr">
        <is>
          <t>GALLETAS, PAN Y UNTABLES IEPS</t>
        </is>
      </c>
      <c r="B120" t="inlineStr">
        <is>
          <t>410</t>
        </is>
      </c>
      <c r="C120" t="inlineStr">
        <is>
          <t>7501024599554</t>
        </is>
      </c>
      <c r="D120" t="inlineStr">
        <is>
          <t xml:space="preserve">CHISPAS DE CHOCOLATE AMARGO  HERSHEYS 300 GRS </t>
        </is>
      </c>
      <c r="E120" t="n">
        <v>-4</v>
      </c>
      <c r="F120" t="inlineStr">
        <is>
          <t>Automatico</t>
        </is>
      </c>
      <c r="G120" t="n">
        <v>3.11</v>
      </c>
      <c r="H120" t="n">
        <v>-1.28</v>
      </c>
      <c r="I120" t="n">
        <v>0</v>
      </c>
      <c r="J120" t="n">
        <v>12</v>
      </c>
      <c r="K120" t="inlineStr">
        <is>
          <t>HERSHEYS</t>
        </is>
      </c>
      <c r="L120" t="n">
        <v>23.28617363344052</v>
      </c>
      <c r="M120" t="n">
        <v>72.42</v>
      </c>
      <c r="N120" t="n">
        <v>23.28617363344052</v>
      </c>
      <c r="O120" t="n">
        <v>72.42</v>
      </c>
      <c r="P120" t="n">
        <v>468</v>
      </c>
      <c r="Q120" t="n">
        <v>156</v>
      </c>
      <c r="R120" t="n">
        <v>49</v>
      </c>
      <c r="S120" t="n">
        <v>54</v>
      </c>
      <c r="T120" t="n">
        <v>24</v>
      </c>
      <c r="U120">
        <f>IF(S120&lt;=0,0, IF( E120+I120 &gt;= MAX((S120/30)*V120, S120*1.2), 0, CEILING( (MAX((S120/30)*V120, S120*1.2) - (E120+I120)) / J120, 1) * J120))</f>
        <v/>
      </c>
      <c r="V120" t="n">
        <v>22</v>
      </c>
      <c r="W120">
        <f>U120/J120</f>
        <v/>
      </c>
    </row>
    <row r="121">
      <c r="A121" t="inlineStr">
        <is>
          <t>GALLETAS, PAN Y UNTABLES IEPS</t>
        </is>
      </c>
      <c r="B121" t="inlineStr">
        <is>
          <t>410</t>
        </is>
      </c>
      <c r="C121" t="inlineStr">
        <is>
          <t>7501024599530</t>
        </is>
      </c>
      <c r="D121" t="inlineStr">
        <is>
          <t xml:space="preserve">CHISPAS DE CHOCOLATE AMARGO ZERO SUGAR  HERSHEYS 180 GRS </t>
        </is>
      </c>
      <c r="E121" t="n">
        <v>-4</v>
      </c>
      <c r="F121" t="inlineStr">
        <is>
          <t>Automatico</t>
        </is>
      </c>
      <c r="G121" t="n">
        <v>1.91</v>
      </c>
      <c r="H121" t="n">
        <v>-1.57</v>
      </c>
      <c r="I121" t="n">
        <v>24</v>
      </c>
      <c r="J121" t="n">
        <v>12</v>
      </c>
      <c r="K121" t="inlineStr">
        <is>
          <t>HERSHEYS</t>
        </is>
      </c>
      <c r="L121" t="n">
        <v>24.09424083769634</v>
      </c>
      <c r="M121" t="n">
        <v>46.02</v>
      </c>
      <c r="N121" t="n">
        <v>11.52879581151832</v>
      </c>
      <c r="O121" t="n">
        <v>22.02</v>
      </c>
      <c r="P121" t="n">
        <v>463</v>
      </c>
      <c r="Q121" t="n">
        <v>407</v>
      </c>
      <c r="R121" t="n">
        <v>44</v>
      </c>
      <c r="S121" t="n">
        <v>50</v>
      </c>
      <c r="T121" t="n">
        <v>41</v>
      </c>
      <c r="U121">
        <f>IF(S121&lt;=0,0, IF( E121+I121 &gt;= MAX((S121/30)*V121, S121*1.2), 0, CEILING( (MAX((S121/30)*V121, S121*1.2) - (E121+I121)) / J121, 1) * J121))</f>
        <v/>
      </c>
      <c r="V121" t="n">
        <v>22</v>
      </c>
      <c r="W121">
        <f>U121/J121</f>
        <v/>
      </c>
    </row>
    <row r="122">
      <c r="A122" t="inlineStr">
        <is>
          <t>BEBIDAS</t>
        </is>
      </c>
      <c r="B122" t="inlineStr">
        <is>
          <t>0</t>
        </is>
      </c>
      <c r="C122" t="inlineStr">
        <is>
          <t>7501055359752</t>
        </is>
      </c>
      <c r="D122" t="inlineStr">
        <is>
          <t xml:space="preserve">JUGO MANZANA 100% NATURAL  DEL VALLE 413 ML. </t>
        </is>
      </c>
      <c r="E122" t="n">
        <v>-4</v>
      </c>
      <c r="F122" t="inlineStr">
        <is>
          <t>Automatico</t>
        </is>
      </c>
      <c r="G122" t="n">
        <v>0.55</v>
      </c>
      <c r="H122" t="n">
        <v>-7.27</v>
      </c>
      <c r="I122" t="n">
        <v>24</v>
      </c>
      <c r="J122" t="n">
        <v>24</v>
      </c>
      <c r="K122" t="inlineStr">
        <is>
          <t>DEL VALLE</t>
        </is>
      </c>
      <c r="L122" t="n">
        <v>29.27272727272727</v>
      </c>
      <c r="M122" t="n">
        <v>16.1</v>
      </c>
      <c r="N122" t="n">
        <v>0</v>
      </c>
      <c r="O122" t="n">
        <v>0</v>
      </c>
      <c r="P122" t="n">
        <v>435</v>
      </c>
      <c r="Q122" t="n">
        <v>474</v>
      </c>
      <c r="R122" t="n">
        <v>29</v>
      </c>
      <c r="S122" t="n">
        <v>29</v>
      </c>
      <c r="T122" t="n">
        <v>73</v>
      </c>
      <c r="U122">
        <f>IF(S122&lt;=0,0, IF( E122+I122 &gt;= MAX((S122/30)*V122, S122*1.2), 0, CEILING( (MAX((S122/30)*V122, S122*1.2) - (E122+I122)) / J122, 1) * J122))</f>
        <v/>
      </c>
      <c r="V122" t="n">
        <v>22</v>
      </c>
      <c r="W122">
        <f>U122/J122</f>
        <v/>
      </c>
    </row>
    <row r="123">
      <c r="A123" t="inlineStr">
        <is>
          <t>CERVEZA</t>
        </is>
      </c>
      <c r="B123" t="inlineStr">
        <is>
          <t>0</t>
        </is>
      </c>
      <c r="C123" t="inlineStr">
        <is>
          <t>5056025471368</t>
        </is>
      </c>
      <c r="D123" t="inlineStr">
        <is>
          <t xml:space="preserve">CERVEZA OSCURA DRAUGHT STOUT BREWDOG 440 ML. </t>
        </is>
      </c>
      <c r="E123" t="n">
        <v>-4</v>
      </c>
      <c r="F123" t="inlineStr">
        <is>
          <t>Automatico</t>
        </is>
      </c>
      <c r="G123" t="n">
        <v>0.14</v>
      </c>
      <c r="H123" t="n">
        <v>-28.57</v>
      </c>
      <c r="I123" t="n">
        <v>10</v>
      </c>
      <c r="J123" t="n">
        <v>10</v>
      </c>
      <c r="K123" t="inlineStr">
        <is>
          <t>BREWDOG</t>
        </is>
      </c>
      <c r="L123" t="n">
        <v>64.57142857142857</v>
      </c>
      <c r="M123" t="n">
        <v>9.040000000000001</v>
      </c>
      <c r="N123" t="n">
        <v>0</v>
      </c>
      <c r="O123" t="n">
        <v>0</v>
      </c>
      <c r="P123" t="n">
        <v>110</v>
      </c>
      <c r="Q123" t="n">
        <v>12</v>
      </c>
      <c r="R123" t="n">
        <v>24</v>
      </c>
      <c r="S123" t="n">
        <v>24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36</v>
      </c>
      <c r="W123">
        <f>U123/J123</f>
        <v/>
      </c>
    </row>
    <row r="124">
      <c r="A124" t="inlineStr">
        <is>
          <t>CONSERVAS</t>
        </is>
      </c>
      <c r="B124" t="inlineStr">
        <is>
          <t>0</t>
        </is>
      </c>
      <c r="C124" t="inlineStr">
        <is>
          <t>7501078502197</t>
        </is>
      </c>
      <c r="D124" t="inlineStr">
        <is>
          <t xml:space="preserve">ALCAPARRAS EN SALMUERA  LA PASIEGA 100 GRS </t>
        </is>
      </c>
      <c r="E124" t="n">
        <v>-4</v>
      </c>
      <c r="F124" t="inlineStr">
        <is>
          <t>Automatico</t>
        </is>
      </c>
      <c r="G124" t="n">
        <v>2.77</v>
      </c>
      <c r="H124" t="n">
        <v>-1.44</v>
      </c>
      <c r="I124" t="n">
        <v>84</v>
      </c>
      <c r="J124" t="n">
        <v>12</v>
      </c>
      <c r="K124" t="inlineStr">
        <is>
          <t>LA PASIEGA</t>
        </is>
      </c>
      <c r="L124" t="n">
        <v>23.44404332129964</v>
      </c>
      <c r="M124" t="n">
        <v>64.94</v>
      </c>
      <c r="N124" t="n">
        <v>0</v>
      </c>
      <c r="O124" t="n">
        <v>0</v>
      </c>
      <c r="P124" t="n">
        <v>229</v>
      </c>
      <c r="Q124" t="n">
        <v>65</v>
      </c>
      <c r="R124" t="n">
        <v>38</v>
      </c>
      <c r="S124" t="n">
        <v>40</v>
      </c>
      <c r="T124" t="n">
        <v>26</v>
      </c>
      <c r="U124">
        <f>IF(S124&lt;=0,0, IF( E124+I124 &gt;= MAX((S124/30)*V124, S124*1.2), 0, CEILING( (MAX((S124/30)*V124, S124*1.2) - (E124+I124)) / J124, 1) * J124))</f>
        <v/>
      </c>
      <c r="V124" t="n">
        <v>22</v>
      </c>
      <c r="W124">
        <f>U124/J124</f>
        <v/>
      </c>
    </row>
    <row r="125">
      <c r="A125" t="inlineStr">
        <is>
          <t>CONSERVAS</t>
        </is>
      </c>
      <c r="B125" t="inlineStr">
        <is>
          <t>0</t>
        </is>
      </c>
      <c r="C125" t="inlineStr">
        <is>
          <t>7503027529811</t>
        </is>
      </c>
      <c r="D125" t="inlineStr">
        <is>
          <t xml:space="preserve">SALSA MACHA AL VINO  GAVILLA 210 ML. </t>
        </is>
      </c>
      <c r="E125" t="n">
        <v>-4</v>
      </c>
      <c r="F125" t="inlineStr">
        <is>
          <t>Automatico</t>
        </is>
      </c>
      <c r="G125" t="n">
        <v>0.14</v>
      </c>
      <c r="H125" t="n">
        <v>-28.57</v>
      </c>
      <c r="I125" t="n">
        <v>36</v>
      </c>
      <c r="J125" t="n">
        <v>12</v>
      </c>
      <c r="K125" t="inlineStr">
        <is>
          <t>GAVILLA</t>
        </is>
      </c>
      <c r="L125" t="n">
        <v>64.57142857142857</v>
      </c>
      <c r="M125" t="n">
        <v>9.040000000000001</v>
      </c>
      <c r="N125" t="n">
        <v>0</v>
      </c>
      <c r="O125" t="n">
        <v>0</v>
      </c>
      <c r="P125" t="n">
        <v>65</v>
      </c>
      <c r="Q125" t="n">
        <v>24</v>
      </c>
      <c r="R125" t="n">
        <v>5</v>
      </c>
      <c r="S125" t="n">
        <v>5</v>
      </c>
      <c r="T125" t="n">
        <v>1</v>
      </c>
      <c r="U125">
        <f>IF(S125&lt;=0,0, IF( E125+I125 &gt;= MAX((S125/30)*V125, S125*1.2), 0, CEILING( (MAX((S125/30)*V125, S125*1.2) - (E125+I125)) / J125, 1) * J125))</f>
        <v/>
      </c>
      <c r="V125" t="n">
        <v>36</v>
      </c>
      <c r="W125">
        <f>U125/J125</f>
        <v/>
      </c>
    </row>
    <row r="126">
      <c r="A126" t="inlineStr">
        <is>
          <t>ALIMENTO MASCOTAS IVA</t>
        </is>
      </c>
      <c r="B126" t="inlineStr">
        <is>
          <t>0</t>
        </is>
      </c>
      <c r="C126" t="inlineStr">
        <is>
          <t>7506174515010</t>
        </is>
      </c>
      <c r="D126" t="inlineStr">
        <is>
          <t xml:space="preserve">BOTANA PARA PERRO CACHORRO PEDIGREE 225 GRS </t>
        </is>
      </c>
      <c r="E126" t="n">
        <v>-4</v>
      </c>
      <c r="F126" t="inlineStr">
        <is>
          <t>Automatico</t>
        </is>
      </c>
      <c r="G126" t="n">
        <v>0.37</v>
      </c>
      <c r="H126" t="n">
        <v>-10.81</v>
      </c>
      <c r="I126" t="n">
        <v>0</v>
      </c>
      <c r="J126" t="n">
        <v>12</v>
      </c>
      <c r="K126" t="inlineStr">
        <is>
          <t>PEDIGREE</t>
        </is>
      </c>
      <c r="L126" t="n">
        <v>38.81081081081081</v>
      </c>
      <c r="M126" t="n">
        <v>14.36</v>
      </c>
      <c r="N126" t="n">
        <v>38.81081081081081</v>
      </c>
      <c r="O126" t="n">
        <v>14.36</v>
      </c>
      <c r="P126" t="n">
        <v>171</v>
      </c>
      <c r="Q126" t="n">
        <v>191</v>
      </c>
      <c r="R126" t="n">
        <v>18</v>
      </c>
      <c r="S126" t="n">
        <v>20</v>
      </c>
      <c r="T126" t="n">
        <v>18</v>
      </c>
      <c r="U126">
        <f>IF(S126&lt;=0,0, IF( E126+I126 &gt;= MAX((S126/30)*V126, S126*1.2), 0, CEILING( (MAX((S126/30)*V126, S126*1.2) - (E126+I126)) / J126, 1) * J126))</f>
        <v/>
      </c>
      <c r="V126" t="n">
        <v>28</v>
      </c>
      <c r="W126">
        <f>U126/J126</f>
        <v/>
      </c>
    </row>
    <row r="127">
      <c r="A127" t="inlineStr">
        <is>
          <t>GALLETAS, PAN Y UNTABLES IEPS</t>
        </is>
      </c>
      <c r="B127" t="inlineStr">
        <is>
          <t>0</t>
        </is>
      </c>
      <c r="C127" t="inlineStr">
        <is>
          <t>84673570565</t>
        </is>
      </c>
      <c r="D127" t="inlineStr">
        <is>
          <t xml:space="preserve">GALLETAS DE CHOCOLATE AMARGO WAFER ROLLS  CAPRICE 115 GRS </t>
        </is>
      </c>
      <c r="E127" t="n">
        <v>-4</v>
      </c>
      <c r="F127" t="inlineStr">
        <is>
          <t>Automatico</t>
        </is>
      </c>
      <c r="G127" t="n">
        <v>0.13</v>
      </c>
      <c r="H127" t="n">
        <v>-30.76</v>
      </c>
      <c r="I127" t="n">
        <v>0</v>
      </c>
      <c r="J127" t="n">
        <v>20</v>
      </c>
      <c r="K127" t="inlineStr">
        <is>
          <t>CAPRICE</t>
        </is>
      </c>
      <c r="L127" t="n">
        <v>52.76923076923077</v>
      </c>
      <c r="M127" t="n">
        <v>6.86</v>
      </c>
      <c r="N127" t="n">
        <v>52.76923076923077</v>
      </c>
      <c r="O127" t="n">
        <v>6.86</v>
      </c>
      <c r="P127" t="n">
        <v>36</v>
      </c>
      <c r="Q127" t="n">
        <v>41</v>
      </c>
      <c r="R127" t="n">
        <v>2</v>
      </c>
      <c r="S127" t="n">
        <v>4</v>
      </c>
      <c r="T127" t="n">
        <v>3</v>
      </c>
      <c r="U127">
        <f>IF(S127&lt;=0,0, IF( E127+I127 &gt;= MAX((S127/30)*V127, S127*1.2), 0, CEILING( (MAX((S127/30)*V127, S127*1.2) - (E127+I127)) / J127, 1) * J127))</f>
        <v/>
      </c>
      <c r="V127" t="n">
        <v>22</v>
      </c>
      <c r="W127">
        <f>U127/J127</f>
        <v/>
      </c>
    </row>
    <row r="128">
      <c r="A128" t="inlineStr">
        <is>
          <t>DULCERIA IEPS</t>
        </is>
      </c>
      <c r="B128" t="inlineStr">
        <is>
          <t>0</t>
        </is>
      </c>
      <c r="C128" t="inlineStr">
        <is>
          <t>7502271915876</t>
        </is>
      </c>
      <c r="D128" t="inlineStr">
        <is>
          <t xml:space="preserve">CHOCOLATE AMARGO SIN AZUCAR  TURIN 90 GRS </t>
        </is>
      </c>
      <c r="E128" t="n">
        <v>-4</v>
      </c>
      <c r="F128" t="inlineStr">
        <is>
          <t>Automatico</t>
        </is>
      </c>
      <c r="G128" t="n">
        <v>0.39</v>
      </c>
      <c r="H128" t="n">
        <v>-10.25</v>
      </c>
      <c r="I128" t="n">
        <v>0</v>
      </c>
      <c r="J128" t="n">
        <v>16</v>
      </c>
      <c r="K128" t="inlineStr">
        <is>
          <t>TURIN</t>
        </is>
      </c>
      <c r="L128" t="n">
        <v>32.25641025641026</v>
      </c>
      <c r="M128" t="n">
        <v>12.58</v>
      </c>
      <c r="N128" t="n">
        <v>32.25641025641026</v>
      </c>
      <c r="O128" t="n">
        <v>12.58</v>
      </c>
      <c r="P128" t="n">
        <v>210</v>
      </c>
      <c r="Q128" t="n">
        <v>14</v>
      </c>
      <c r="R128" t="n">
        <v>16</v>
      </c>
      <c r="S128" t="n">
        <v>20</v>
      </c>
      <c r="T128" t="n">
        <v>14</v>
      </c>
      <c r="U128">
        <f>IF(S128&lt;=0,0, IF( E128+I128 &gt;= MAX((S128/30)*V128, S128*1.2), 0, CEILING( (MAX((S128/30)*V128, S128*1.2) - (E128+I128)) / J128, 1) * J128))</f>
        <v/>
      </c>
      <c r="V128" t="n">
        <v>22</v>
      </c>
      <c r="W128">
        <f>U128/J128</f>
        <v/>
      </c>
    </row>
    <row r="129">
      <c r="A129" t="inlineStr">
        <is>
          <t>CONSERVAS</t>
        </is>
      </c>
      <c r="B129" t="inlineStr">
        <is>
          <t>143</t>
        </is>
      </c>
      <c r="C129" t="inlineStr">
        <is>
          <t>7500326338175</t>
        </is>
      </c>
      <c r="D129" t="inlineStr">
        <is>
          <t xml:space="preserve">SALSA DE HABANERO  BIANI 180 GRS </t>
        </is>
      </c>
      <c r="E129" t="n">
        <v>-5</v>
      </c>
      <c r="F129" t="inlineStr">
        <is>
          <t>Automatico</t>
        </is>
      </c>
      <c r="G129" t="n">
        <v>0.07000000000000001</v>
      </c>
      <c r="H129" t="n">
        <v>-71.42</v>
      </c>
      <c r="I129" t="n">
        <v>24</v>
      </c>
      <c r="J129" t="n">
        <v>24</v>
      </c>
      <c r="K129" t="inlineStr">
        <is>
          <t>BIANI</t>
        </is>
      </c>
      <c r="L129" t="n">
        <v>93.42857142857142</v>
      </c>
      <c r="M129" t="n">
        <v>6.54</v>
      </c>
      <c r="N129" t="n">
        <v>0</v>
      </c>
      <c r="O129" t="n">
        <v>0</v>
      </c>
      <c r="P129" t="n">
        <v>71</v>
      </c>
      <c r="Q129" t="n">
        <v>73</v>
      </c>
      <c r="R129" t="n">
        <v>4</v>
      </c>
      <c r="S129" t="n">
        <v>5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22</v>
      </c>
      <c r="W129">
        <f>U129/J129</f>
        <v/>
      </c>
    </row>
    <row r="130">
      <c r="A130" t="inlineStr">
        <is>
          <t>ASEO Y LIMPIEZA DEL HOGAR</t>
        </is>
      </c>
      <c r="B130" t="inlineStr">
        <is>
          <t>336</t>
        </is>
      </c>
      <c r="C130" t="inlineStr">
        <is>
          <t>665719120922</t>
        </is>
      </c>
      <c r="D130" t="inlineStr">
        <is>
          <t xml:space="preserve">INICIADORES DE FUEGO  BIG GREEN EGG 24 GRS </t>
        </is>
      </c>
      <c r="E130" t="n">
        <v>-5</v>
      </c>
      <c r="F130" t="inlineStr">
        <is>
          <t>Automatico</t>
        </is>
      </c>
      <c r="G130" t="n">
        <v>0.14</v>
      </c>
      <c r="H130" t="n">
        <v>-35.71</v>
      </c>
      <c r="I130" t="n">
        <v>12</v>
      </c>
      <c r="J130" t="n">
        <v>12</v>
      </c>
      <c r="K130" t="inlineStr">
        <is>
          <t>BIG GREEN EGG</t>
        </is>
      </c>
      <c r="L130" t="n">
        <v>57.71428571428571</v>
      </c>
      <c r="M130" t="n">
        <v>8.08</v>
      </c>
      <c r="N130" t="n">
        <v>0</v>
      </c>
      <c r="O130" t="n">
        <v>0</v>
      </c>
      <c r="P130" t="n">
        <v>12</v>
      </c>
      <c r="Q130" t="n">
        <v>15</v>
      </c>
      <c r="R130" t="n">
        <v>5</v>
      </c>
      <c r="S130" t="n">
        <v>5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22</v>
      </c>
      <c r="W130">
        <f>U130/J130</f>
        <v/>
      </c>
    </row>
    <row r="131">
      <c r="A131" t="inlineStr">
        <is>
          <t>BEBIDAS IVA</t>
        </is>
      </c>
      <c r="B131" t="inlineStr">
        <is>
          <t>3</t>
        </is>
      </c>
      <c r="C131" t="inlineStr">
        <is>
          <t>7501055311804</t>
        </is>
      </c>
      <c r="D131" t="inlineStr">
        <is>
          <t xml:space="preserve">REFRESCO TORONJA  FRESCA 2.5 LT. </t>
        </is>
      </c>
      <c r="E131" t="n">
        <v>-5</v>
      </c>
      <c r="F131" t="inlineStr">
        <is>
          <t>Diario</t>
        </is>
      </c>
      <c r="G131" t="n">
        <v>3.18</v>
      </c>
      <c r="H131" t="n">
        <v>-1.57</v>
      </c>
      <c r="I131" t="n">
        <v>0</v>
      </c>
      <c r="J131" t="n">
        <v>8</v>
      </c>
      <c r="K131" t="inlineStr">
        <is>
          <t>FRESCA</t>
        </is>
      </c>
      <c r="L131" t="n">
        <v>19.57232704402516</v>
      </c>
      <c r="M131" t="n">
        <v>62.24000000000001</v>
      </c>
      <c r="N131" t="n">
        <v>19.57232704402516</v>
      </c>
      <c r="O131" t="n">
        <v>62.24000000000001</v>
      </c>
      <c r="P131" t="n">
        <v>1115</v>
      </c>
      <c r="Q131" t="n">
        <v>1362</v>
      </c>
      <c r="R131" t="n">
        <v>100</v>
      </c>
      <c r="S131" t="n">
        <v>112</v>
      </c>
      <c r="T131" t="n">
        <v>191</v>
      </c>
      <c r="U131">
        <f>IF(S131&lt;=0,0, IF( E131+I131 &gt;= MAX((S131/30)*V131, S131*1.2), 0, CEILING( (MAX((S131/30)*V131, S131*1.2) - (E131+I131)) / J131, 1) * J131))</f>
        <v/>
      </c>
      <c r="V131" t="n">
        <v>18</v>
      </c>
      <c r="W131">
        <f>U131/J131</f>
        <v/>
      </c>
    </row>
    <row r="132">
      <c r="A132" t="inlineStr">
        <is>
          <t>ABARROTES BASICOS</t>
        </is>
      </c>
      <c r="B132" t="inlineStr">
        <is>
          <t>23</t>
        </is>
      </c>
      <c r="C132" t="inlineStr">
        <is>
          <t>7501005129954</t>
        </is>
      </c>
      <c r="D132" t="inlineStr">
        <is>
          <t xml:space="preserve">SOPA DE PASTA INSTANTANEA LETRAS KNORR 82 GRS </t>
        </is>
      </c>
      <c r="E132" t="n">
        <v>-5</v>
      </c>
      <c r="F132" t="inlineStr">
        <is>
          <t>Automatico</t>
        </is>
      </c>
      <c r="G132" t="n">
        <v>1.82</v>
      </c>
      <c r="H132" t="n">
        <v>-2.74</v>
      </c>
      <c r="I132" t="n">
        <v>24</v>
      </c>
      <c r="J132" t="n">
        <v>24</v>
      </c>
      <c r="K132" t="inlineStr">
        <is>
          <t>KNORR</t>
        </is>
      </c>
      <c r="L132" t="n">
        <v>24.74725274725275</v>
      </c>
      <c r="M132" t="n">
        <v>45.04000000000001</v>
      </c>
      <c r="N132" t="n">
        <v>11.56043956043956</v>
      </c>
      <c r="O132" t="n">
        <v>21.04</v>
      </c>
      <c r="P132" t="n">
        <v>893</v>
      </c>
      <c r="Q132" t="n">
        <v>941</v>
      </c>
      <c r="R132" t="n">
        <v>36</v>
      </c>
      <c r="S132" t="n">
        <v>45</v>
      </c>
      <c r="T132" t="n">
        <v>53</v>
      </c>
      <c r="U132">
        <f>IF(S132&lt;=0,0, IF( E132+I132 &gt;= MAX((S132/30)*V132, S132*1.2), 0, CEILING( (MAX((S132/30)*V132, S132*1.2) - (E132+I132)) / J132, 1) * J132))</f>
        <v/>
      </c>
      <c r="V132" t="n">
        <v>22</v>
      </c>
      <c r="W132">
        <f>U132/J132</f>
        <v/>
      </c>
    </row>
    <row r="133">
      <c r="A133" t="inlineStr">
        <is>
          <t>ABARROTES BASICOS</t>
        </is>
      </c>
      <c r="B133" t="inlineStr">
        <is>
          <t>23</t>
        </is>
      </c>
      <c r="C133" t="inlineStr">
        <is>
          <t>7506306322219</t>
        </is>
      </c>
      <c r="D133" t="inlineStr">
        <is>
          <t xml:space="preserve">CALDO DE POLLO EN POLLVO KNORR 750 G  KNORR 750 GRS </t>
        </is>
      </c>
      <c r="E133" t="n">
        <v>-5</v>
      </c>
      <c r="F133" t="inlineStr">
        <is>
          <t>Automatico</t>
        </is>
      </c>
      <c r="G133" t="n">
        <v>2.95</v>
      </c>
      <c r="H133" t="n">
        <v>-1.69</v>
      </c>
      <c r="I133" t="n">
        <v>132</v>
      </c>
      <c r="J133" t="n">
        <v>12</v>
      </c>
      <c r="K133" t="inlineStr">
        <is>
          <t>KNORR</t>
        </is>
      </c>
      <c r="L133" t="n">
        <v>19.69491525423729</v>
      </c>
      <c r="M133" t="n">
        <v>58.1</v>
      </c>
      <c r="N133" t="n">
        <v>0</v>
      </c>
      <c r="O133" t="n">
        <v>0</v>
      </c>
      <c r="P133" t="n">
        <v>779</v>
      </c>
      <c r="Q133" t="n">
        <v>709</v>
      </c>
      <c r="R133" t="n">
        <v>70</v>
      </c>
      <c r="S133" t="n">
        <v>77</v>
      </c>
      <c r="T133" t="n">
        <v>74</v>
      </c>
      <c r="U133">
        <f>IF(S133&lt;=0,0, IF( E133+I133 &gt;= MAX((S133/30)*V133, S133*1.2), 0, CEILING( (MAX((S133/30)*V133, S133*1.2) - (E133+I133)) / J133, 1) * J133))</f>
        <v/>
      </c>
      <c r="V133" t="n">
        <v>18</v>
      </c>
      <c r="W133">
        <f>U133/J133</f>
        <v/>
      </c>
    </row>
    <row r="134">
      <c r="A134" t="inlineStr">
        <is>
          <t>GALLETAS, PAN Y UNTABLES IEPS</t>
        </is>
      </c>
      <c r="B134" t="inlineStr">
        <is>
          <t>410</t>
        </is>
      </c>
      <c r="C134" t="inlineStr">
        <is>
          <t>7500810000960</t>
        </is>
      </c>
      <c r="D134" t="inlineStr">
        <is>
          <t xml:space="preserve">GALLETAS CON RELLENO DE PIÑA BARRITAS  MARINELA 268 GRS </t>
        </is>
      </c>
      <c r="E134" t="n">
        <v>-5</v>
      </c>
      <c r="F134" t="inlineStr">
        <is>
          <t>Automatico</t>
        </is>
      </c>
      <c r="G134" t="n">
        <v>1.67</v>
      </c>
      <c r="H134" t="n">
        <v>-2.99</v>
      </c>
      <c r="I134" t="n">
        <v>48</v>
      </c>
      <c r="J134" t="n">
        <v>16</v>
      </c>
      <c r="K134" t="inlineStr">
        <is>
          <t>MARINELA</t>
        </is>
      </c>
      <c r="L134" t="n">
        <v>24.9940119760479</v>
      </c>
      <c r="M134" t="n">
        <v>41.73999999999999</v>
      </c>
      <c r="N134" t="n">
        <v>0</v>
      </c>
      <c r="O134" t="n">
        <v>0</v>
      </c>
      <c r="P134" t="n">
        <v>599</v>
      </c>
      <c r="Q134" t="n">
        <v>818</v>
      </c>
      <c r="R134" t="n">
        <v>32</v>
      </c>
      <c r="S134" t="n">
        <v>34</v>
      </c>
      <c r="T134" t="n">
        <v>39</v>
      </c>
      <c r="U134">
        <f>IF(S134&lt;=0,0, IF( E134+I134 &gt;= MAX((S134/30)*V134, S134*1.2), 0, CEILING( (MAX((S134/30)*V134, S134*1.2) - (E134+I134)) / J134, 1) * J134))</f>
        <v/>
      </c>
      <c r="V134" t="n">
        <v>22</v>
      </c>
      <c r="W134">
        <f>U134/J134</f>
        <v/>
      </c>
    </row>
    <row r="135">
      <c r="A135" t="inlineStr">
        <is>
          <t>CONSERVAS</t>
        </is>
      </c>
      <c r="B135" t="inlineStr">
        <is>
          <t>0</t>
        </is>
      </c>
      <c r="C135" t="inlineStr">
        <is>
          <t>7500326338175</t>
        </is>
      </c>
      <c r="D135" t="inlineStr">
        <is>
          <t xml:space="preserve">SALSA DE HABANERO  BIANI 180 GRS </t>
        </is>
      </c>
      <c r="E135" t="n">
        <v>-5</v>
      </c>
      <c r="F135" t="inlineStr">
        <is>
          <t>Automatico</t>
        </is>
      </c>
      <c r="G135" t="n">
        <v>0.07000000000000001</v>
      </c>
      <c r="H135" t="n">
        <v>-71.42</v>
      </c>
      <c r="I135" t="n">
        <v>24</v>
      </c>
      <c r="J135" t="n">
        <v>24</v>
      </c>
      <c r="K135" t="inlineStr">
        <is>
          <t>BIANI</t>
        </is>
      </c>
      <c r="L135" t="n">
        <v>93.42857142857142</v>
      </c>
      <c r="M135" t="n">
        <v>6.54</v>
      </c>
      <c r="N135" t="n">
        <v>0</v>
      </c>
      <c r="O135" t="n">
        <v>0</v>
      </c>
      <c r="P135" t="n">
        <v>71</v>
      </c>
      <c r="Q135" t="n">
        <v>73</v>
      </c>
      <c r="R135" t="n">
        <v>4</v>
      </c>
      <c r="S135" t="n">
        <v>5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22</v>
      </c>
      <c r="W135">
        <f>U135/J135</f>
        <v/>
      </c>
    </row>
    <row r="136">
      <c r="A136" t="inlineStr">
        <is>
          <t>BOTANAS IEPS</t>
        </is>
      </c>
      <c r="B136" t="inlineStr">
        <is>
          <t>0</t>
        </is>
      </c>
      <c r="C136" t="inlineStr">
        <is>
          <t>7500478042111</t>
        </is>
      </c>
      <c r="D136" t="inlineStr">
        <is>
          <t xml:space="preserve">FRITURAS MEZCLADITO PA TODOS SABRITAS 395 GRS </t>
        </is>
      </c>
      <c r="E136" t="n">
        <v>-5</v>
      </c>
      <c r="F136" t="inlineStr">
        <is>
          <t>Diario</t>
        </is>
      </c>
      <c r="G136" t="n">
        <v>2.99</v>
      </c>
      <c r="H136" t="n">
        <v>-1.67</v>
      </c>
      <c r="I136" t="n">
        <v>0</v>
      </c>
      <c r="J136" t="n">
        <v>5</v>
      </c>
      <c r="K136" t="inlineStr">
        <is>
          <t>SABRITAS</t>
        </is>
      </c>
      <c r="L136" t="n">
        <v>19.67224080267559</v>
      </c>
      <c r="M136" t="n">
        <v>58.82</v>
      </c>
      <c r="N136" t="n">
        <v>19.67224080267559</v>
      </c>
      <c r="O136" t="n">
        <v>58.82</v>
      </c>
      <c r="P136" t="n">
        <v>573</v>
      </c>
      <c r="Q136" t="n">
        <v>0</v>
      </c>
      <c r="R136" t="n">
        <v>45</v>
      </c>
      <c r="S136" t="n">
        <v>60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18</v>
      </c>
      <c r="W136">
        <f>U136/J136</f>
        <v/>
      </c>
    </row>
    <row r="137">
      <c r="A137" t="inlineStr">
        <is>
          <t>GALLETAS, PAN Y UNTABLES IEPS</t>
        </is>
      </c>
      <c r="B137" t="inlineStr">
        <is>
          <t>0</t>
        </is>
      </c>
      <c r="C137" t="inlineStr">
        <is>
          <t>7500810000960</t>
        </is>
      </c>
      <c r="D137" t="inlineStr">
        <is>
          <t xml:space="preserve">GALLETAS CON RELLENO DE PIÑA BARRITAS  MARINELA 268 GRS </t>
        </is>
      </c>
      <c r="E137" t="n">
        <v>-5</v>
      </c>
      <c r="F137" t="inlineStr">
        <is>
          <t>Automatico</t>
        </is>
      </c>
      <c r="G137" t="n">
        <v>1.67</v>
      </c>
      <c r="H137" t="n">
        <v>-2.99</v>
      </c>
      <c r="I137" t="n">
        <v>48</v>
      </c>
      <c r="J137" t="n">
        <v>16</v>
      </c>
      <c r="K137" t="inlineStr">
        <is>
          <t>MARINELA</t>
        </is>
      </c>
      <c r="L137" t="n">
        <v>24.9940119760479</v>
      </c>
      <c r="M137" t="n">
        <v>41.73999999999999</v>
      </c>
      <c r="N137" t="n">
        <v>0</v>
      </c>
      <c r="O137" t="n">
        <v>0</v>
      </c>
      <c r="P137" t="n">
        <v>599</v>
      </c>
      <c r="Q137" t="n">
        <v>818</v>
      </c>
      <c r="R137" t="n">
        <v>32</v>
      </c>
      <c r="S137" t="n">
        <v>34</v>
      </c>
      <c r="T137" t="n">
        <v>39</v>
      </c>
      <c r="U137">
        <f>IF(S137&lt;=0,0, IF( E137+I137 &gt;= MAX((S137/30)*V137, S137*1.2), 0, CEILING( (MAX((S137/30)*V137, S137*1.2) - (E137+I137)) / J137, 1) * J137))</f>
        <v/>
      </c>
      <c r="V137" t="n">
        <v>22</v>
      </c>
      <c r="W137">
        <f>U137/J137</f>
        <v/>
      </c>
    </row>
    <row r="138">
      <c r="A138" t="inlineStr">
        <is>
          <t>REGIONALES</t>
        </is>
      </c>
      <c r="B138" t="inlineStr">
        <is>
          <t>335</t>
        </is>
      </c>
      <c r="C138" t="inlineStr">
        <is>
          <t>888343000655</t>
        </is>
      </c>
      <c r="D138" t="inlineStr">
        <is>
          <t xml:space="preserve">TOSTADA ROJA TRADICIONAL  RANCHO LAS JARAS 470 GRS </t>
        </is>
      </c>
      <c r="E138" t="n">
        <v>-6</v>
      </c>
      <c r="F138" t="inlineStr">
        <is>
          <t>Diario</t>
        </is>
      </c>
      <c r="G138" t="n">
        <v>3.15</v>
      </c>
      <c r="H138" t="n">
        <v>-1.9</v>
      </c>
      <c r="I138" t="n">
        <v>0</v>
      </c>
      <c r="J138" t="n">
        <v>1</v>
      </c>
      <c r="K138" t="inlineStr">
        <is>
          <t>RANCHO LAS JARAS</t>
        </is>
      </c>
      <c r="L138" t="n">
        <v>19.90476190476191</v>
      </c>
      <c r="M138" t="n">
        <v>62.7</v>
      </c>
      <c r="N138" t="n">
        <v>19.90476190476191</v>
      </c>
      <c r="O138" t="n">
        <v>62.7</v>
      </c>
      <c r="P138" t="n">
        <v>1097</v>
      </c>
      <c r="Q138" t="n">
        <v>1568</v>
      </c>
      <c r="R138" t="n">
        <v>83</v>
      </c>
      <c r="S138" t="n">
        <v>87</v>
      </c>
      <c r="T138" t="n">
        <v>103</v>
      </c>
      <c r="U138">
        <f>IF(S138&lt;=0,0, IF( E138+I138 &gt;= MAX((S138/30)*V138, S138*1.2), 0, CEILING( (MAX((S138/30)*V138, S138*1.2) - (E138+I138)) / J138, 1) * J138))</f>
        <v/>
      </c>
      <c r="V138" t="n">
        <v>18</v>
      </c>
      <c r="W138">
        <f>U138/J138</f>
        <v/>
      </c>
    </row>
    <row r="139">
      <c r="A139" t="inlineStr">
        <is>
          <t>PANALES, HIGIENICOS Y DESECHABLES</t>
        </is>
      </c>
      <c r="B139" t="inlineStr">
        <is>
          <t>95</t>
        </is>
      </c>
      <c r="C139" t="inlineStr">
        <is>
          <t>7501431206939</t>
        </is>
      </c>
      <c r="D139" t="inlineStr">
        <is>
          <t xml:space="preserve">PLATO DESECHABLE TALAVERA 22 CM BIO FORM 20 PZA </t>
        </is>
      </c>
      <c r="E139" t="n">
        <v>-6</v>
      </c>
      <c r="F139" t="inlineStr">
        <is>
          <t>SIN RESURTIDO</t>
        </is>
      </c>
      <c r="G139" t="n">
        <v>1.25</v>
      </c>
      <c r="H139" t="n">
        <v>-4.8</v>
      </c>
      <c r="I139" t="n">
        <v>0</v>
      </c>
      <c r="J139" t="n">
        <v>20</v>
      </c>
      <c r="K139" t="inlineStr">
        <is>
          <t>BIO FORM</t>
        </is>
      </c>
      <c r="L139" t="n">
        <v>4.8</v>
      </c>
      <c r="M139" t="n">
        <v>6</v>
      </c>
      <c r="N139" t="n">
        <v>4.8</v>
      </c>
      <c r="O139" t="n">
        <v>6</v>
      </c>
      <c r="P139" t="n">
        <v>34</v>
      </c>
      <c r="Q139" t="n">
        <v>0</v>
      </c>
      <c r="R139" t="n">
        <v>6</v>
      </c>
      <c r="S139" t="n">
        <v>10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DULCERIA IEPS</t>
        </is>
      </c>
      <c r="B140" t="inlineStr">
        <is>
          <t>420</t>
        </is>
      </c>
      <c r="C140" t="inlineStr">
        <is>
          <t>7502271916378</t>
        </is>
      </c>
      <c r="D140" t="inlineStr">
        <is>
          <t xml:space="preserve">CHOCOLATES ENVINADOS CARAJILLO  TURIN 120 GRS </t>
        </is>
      </c>
      <c r="E140" t="n">
        <v>-6</v>
      </c>
      <c r="F140" t="inlineStr">
        <is>
          <t>Automatico</t>
        </is>
      </c>
      <c r="G140" t="n">
        <v>0.31</v>
      </c>
      <c r="H140" t="n">
        <v>-16.12</v>
      </c>
      <c r="I140" t="n">
        <v>0</v>
      </c>
      <c r="J140" t="n">
        <v>8</v>
      </c>
      <c r="K140" t="inlineStr">
        <is>
          <t>TURIN</t>
        </is>
      </c>
      <c r="L140" t="n">
        <v>41.35483870967742</v>
      </c>
      <c r="M140" t="n">
        <v>12.82</v>
      </c>
      <c r="N140" t="n">
        <v>41.35483870967742</v>
      </c>
      <c r="O140" t="n">
        <v>12.82</v>
      </c>
      <c r="P140" t="n">
        <v>63</v>
      </c>
      <c r="Q140" t="n">
        <v>32</v>
      </c>
      <c r="R140" t="n">
        <v>33</v>
      </c>
      <c r="S140" t="n">
        <v>34</v>
      </c>
      <c r="T140" t="n">
        <v>12</v>
      </c>
      <c r="U140">
        <f>IF(S140&lt;=0,0, IF( E140+I140 &gt;= MAX((S140/30)*V140, S140*1.2), 0, CEILING( (MAX((S140/30)*V140, S140*1.2) - (E140+I140)) / J140, 1) * J140))</f>
        <v/>
      </c>
      <c r="V140" t="n">
        <v>22</v>
      </c>
      <c r="W140">
        <f>U140/J140</f>
        <v/>
      </c>
    </row>
    <row r="141">
      <c r="A141" t="inlineStr">
        <is>
          <t>ABARROTES BASICOS</t>
        </is>
      </c>
      <c r="B141" t="inlineStr">
        <is>
          <t>23</t>
        </is>
      </c>
      <c r="C141" t="inlineStr">
        <is>
          <t>7503018639819</t>
        </is>
      </c>
      <c r="D141" t="inlineStr">
        <is>
          <t xml:space="preserve">SAL EN GRANO YODADA FLUOURURADA GOURMET  SOL 100 GRS </t>
        </is>
      </c>
      <c r="E141" t="n">
        <v>-6</v>
      </c>
      <c r="F141" t="inlineStr">
        <is>
          <t>Automatico</t>
        </is>
      </c>
      <c r="G141" t="n">
        <v>0.15</v>
      </c>
      <c r="H141" t="n">
        <v>-40</v>
      </c>
      <c r="I141" t="n">
        <v>6</v>
      </c>
      <c r="J141" t="n">
        <v>6</v>
      </c>
      <c r="K141" t="inlineStr">
        <is>
          <t>SOL</t>
        </is>
      </c>
      <c r="L141" t="n">
        <v>62</v>
      </c>
      <c r="M141" t="n">
        <v>9.299999999999999</v>
      </c>
      <c r="N141" t="n">
        <v>22</v>
      </c>
      <c r="O141" t="n">
        <v>3.3</v>
      </c>
      <c r="P141" t="n">
        <v>92</v>
      </c>
      <c r="Q141" t="n">
        <v>85</v>
      </c>
      <c r="R141" t="n">
        <v>20</v>
      </c>
      <c r="S141" t="n">
        <v>21</v>
      </c>
      <c r="T141" t="n">
        <v>13</v>
      </c>
      <c r="U141">
        <f>IF(S141&lt;=0,0, IF( E141+I141 &gt;= MAX((S141/30)*V141, S141*1.2), 0, CEILING( (MAX((S141/30)*V141, S141*1.2) - (E141+I141)) / J141, 1) * J141))</f>
        <v/>
      </c>
      <c r="V141" t="n">
        <v>22</v>
      </c>
      <c r="W141">
        <f>U141/J141</f>
        <v/>
      </c>
    </row>
    <row r="142">
      <c r="A142" t="inlineStr">
        <is>
          <t>GALLETAS, PAN Y UNTABLES</t>
        </is>
      </c>
      <c r="B142" t="inlineStr">
        <is>
          <t>10</t>
        </is>
      </c>
      <c r="C142" t="inlineStr">
        <is>
          <t>7503027068082</t>
        </is>
      </c>
      <c r="D142" t="inlineStr">
        <is>
          <t xml:space="preserve">PAN BLANCO  WEBERS 680 GRS </t>
        </is>
      </c>
      <c r="E142" t="n">
        <v>-6</v>
      </c>
      <c r="F142" t="inlineStr">
        <is>
          <t>Diario</t>
        </is>
      </c>
      <c r="G142" t="n">
        <v>1.5</v>
      </c>
      <c r="H142" t="n">
        <v>-4</v>
      </c>
      <c r="I142" t="n">
        <v>0</v>
      </c>
      <c r="J142" t="n">
        <v>1</v>
      </c>
      <c r="K142" t="inlineStr">
        <is>
          <t>WEBERS</t>
        </is>
      </c>
      <c r="L142" t="n">
        <v>22</v>
      </c>
      <c r="M142" t="n">
        <v>33</v>
      </c>
      <c r="N142" t="n">
        <v>22</v>
      </c>
      <c r="O142" t="n">
        <v>33</v>
      </c>
      <c r="P142" t="n">
        <v>384</v>
      </c>
      <c r="Q142" t="n">
        <v>862</v>
      </c>
      <c r="R142" t="n">
        <v>37</v>
      </c>
      <c r="S142" t="n">
        <v>41</v>
      </c>
      <c r="T142" t="n">
        <v>55</v>
      </c>
      <c r="U142">
        <f>IF(S142&lt;=0,0, IF( E142+I142 &gt;= MAX((S142/30)*V142, S142*1.2), 0, CEILING( (MAX((S142/30)*V142, S142*1.2) - (E142+I142)) / J142, 1) * J142))</f>
        <v/>
      </c>
      <c r="V142" t="n">
        <v>18</v>
      </c>
      <c r="W142">
        <f>U142/J142</f>
        <v/>
      </c>
    </row>
    <row r="143">
      <c r="A143" t="inlineStr">
        <is>
          <t>GALLETAS, PAN Y UNTABLES</t>
        </is>
      </c>
      <c r="B143" t="inlineStr">
        <is>
          <t>0</t>
        </is>
      </c>
      <c r="C143" t="inlineStr">
        <is>
          <t>7503023861137</t>
        </is>
      </c>
      <c r="D143" t="inlineStr">
        <is>
          <t xml:space="preserve">PAN PITA POCKET  JAYE 680 GRS </t>
        </is>
      </c>
      <c r="E143" t="n">
        <v>-6</v>
      </c>
      <c r="F143" t="inlineStr">
        <is>
          <t>Automatico</t>
        </is>
      </c>
      <c r="G143" t="n">
        <v>1.45</v>
      </c>
      <c r="H143" t="n">
        <v>-4.13</v>
      </c>
      <c r="I143" t="n">
        <v>36</v>
      </c>
      <c r="J143" t="n">
        <v>12</v>
      </c>
      <c r="K143" t="inlineStr">
        <is>
          <t>JAYE</t>
        </is>
      </c>
      <c r="L143" t="n">
        <v>26.13793103448276</v>
      </c>
      <c r="M143" t="n">
        <v>37.9</v>
      </c>
      <c r="N143" t="n">
        <v>1.310344827586206</v>
      </c>
      <c r="O143" t="n">
        <v>1.899999999999999</v>
      </c>
      <c r="P143" t="n">
        <v>302</v>
      </c>
      <c r="Q143" t="n">
        <v>274</v>
      </c>
      <c r="R143" t="n">
        <v>8</v>
      </c>
      <c r="S143" t="n">
        <v>15</v>
      </c>
      <c r="T143" t="n">
        <v>27</v>
      </c>
      <c r="U143">
        <f>IF(S143&lt;=0,0, IF( E143+I143 &gt;= MAX((S143/30)*V143, S143*1.2), 0, CEILING( (MAX((S143/30)*V143, S143*1.2) - (E143+I143)) / J143, 1) * J143))</f>
        <v/>
      </c>
      <c r="V143" t="n">
        <v>22</v>
      </c>
      <c r="W143">
        <f>U143/J143</f>
        <v/>
      </c>
    </row>
    <row r="144">
      <c r="A144" t="inlineStr">
        <is>
          <t>GALLETAS, PAN Y UNTABLES</t>
        </is>
      </c>
      <c r="B144" t="inlineStr">
        <is>
          <t>0</t>
        </is>
      </c>
      <c r="C144" t="inlineStr">
        <is>
          <t>7503027068082</t>
        </is>
      </c>
      <c r="D144" t="inlineStr">
        <is>
          <t xml:space="preserve">PAN BLANCO  WEBERS 680 GRS </t>
        </is>
      </c>
      <c r="E144" t="n">
        <v>-6</v>
      </c>
      <c r="F144" t="inlineStr">
        <is>
          <t>Diario</t>
        </is>
      </c>
      <c r="G144" t="n">
        <v>1.5</v>
      </c>
      <c r="H144" t="n">
        <v>-2.66</v>
      </c>
      <c r="I144" t="n">
        <v>0</v>
      </c>
      <c r="J144" t="n">
        <v>1</v>
      </c>
      <c r="K144" t="inlineStr">
        <is>
          <t>WEBERS</t>
        </is>
      </c>
      <c r="L144" t="n">
        <v>22</v>
      </c>
      <c r="M144" t="n">
        <v>33</v>
      </c>
      <c r="N144" t="n">
        <v>22</v>
      </c>
      <c r="O144" t="n">
        <v>33</v>
      </c>
      <c r="P144" t="n">
        <v>384</v>
      </c>
      <c r="Q144" t="n">
        <v>862</v>
      </c>
      <c r="R144" t="n">
        <v>37</v>
      </c>
      <c r="S144" t="n">
        <v>41</v>
      </c>
      <c r="T144" t="n">
        <v>55</v>
      </c>
      <c r="U144">
        <f>IF(S144&lt;=0,0, IF( E144+I144 &gt;= MAX((S144/30)*V144, S144*1.2), 0, CEILING( (MAX((S144/30)*V144, S144*1.2) - (E144+I144)) / J144, 1) * J144))</f>
        <v/>
      </c>
      <c r="V144" t="n">
        <v>18</v>
      </c>
      <c r="W144">
        <f>U144/J144</f>
        <v/>
      </c>
    </row>
    <row r="145">
      <c r="A145" t="inlineStr">
        <is>
          <t>VINOS Y LICORES (MENOS DE 13 GL)</t>
        </is>
      </c>
      <c r="B145" t="inlineStr">
        <is>
          <t>0</t>
        </is>
      </c>
      <c r="C145" t="inlineStr">
        <is>
          <t>7808769702844</t>
        </is>
      </c>
      <c r="D145" t="inlineStr">
        <is>
          <t xml:space="preserve">VINO TINTO MERLOT ESTEFANYA 187 ML. </t>
        </is>
      </c>
      <c r="E145" t="n">
        <v>-6</v>
      </c>
      <c r="F145" t="inlineStr">
        <is>
          <t>Automatico</t>
        </is>
      </c>
      <c r="G145" t="n">
        <v>0.75</v>
      </c>
      <c r="H145" t="n">
        <v>-8</v>
      </c>
      <c r="I145" t="n">
        <v>48</v>
      </c>
      <c r="J145" t="n">
        <v>24</v>
      </c>
      <c r="K145" t="inlineStr">
        <is>
          <t>ESTEFANYA</t>
        </is>
      </c>
      <c r="L145" t="n">
        <v>44</v>
      </c>
      <c r="M145" t="n">
        <v>33</v>
      </c>
      <c r="N145" t="n">
        <v>0</v>
      </c>
      <c r="O145" t="n">
        <v>0</v>
      </c>
      <c r="P145" t="n">
        <v>193</v>
      </c>
      <c r="Q145" t="n">
        <v>61</v>
      </c>
      <c r="R145" t="n">
        <v>13</v>
      </c>
      <c r="S145" t="n">
        <v>14</v>
      </c>
      <c r="T145" t="n">
        <v>10</v>
      </c>
      <c r="U145">
        <f>IF(S145&lt;=0,0, IF( E145+I145 &gt;= MAX((S145/30)*V145, S145*1.2), 0, CEILING( (MAX((S145/30)*V145, S145*1.2) - (E145+I145)) / J145, 1) * J145))</f>
        <v/>
      </c>
      <c r="V145" t="n">
        <v>36</v>
      </c>
      <c r="W145">
        <f>U145/J145</f>
        <v/>
      </c>
    </row>
    <row r="146">
      <c r="A146" t="inlineStr">
        <is>
          <t>REGIONALES</t>
        </is>
      </c>
      <c r="B146" t="inlineStr">
        <is>
          <t>0</t>
        </is>
      </c>
      <c r="C146" t="inlineStr">
        <is>
          <t>888343000655</t>
        </is>
      </c>
      <c r="D146" t="inlineStr">
        <is>
          <t xml:space="preserve">TOSTADA ROJA TRADICIONAL  RANCHO LAS JARAS 470 GRS </t>
        </is>
      </c>
      <c r="E146" t="n">
        <v>-6</v>
      </c>
      <c r="F146" t="inlineStr">
        <is>
          <t>Diario</t>
        </is>
      </c>
      <c r="G146" t="n">
        <v>3.15</v>
      </c>
      <c r="H146" t="n">
        <v>-1.9</v>
      </c>
      <c r="I146" t="n">
        <v>0</v>
      </c>
      <c r="J146" t="n">
        <v>1</v>
      </c>
      <c r="K146" t="inlineStr">
        <is>
          <t>RANCHO LAS JARAS</t>
        </is>
      </c>
      <c r="L146" t="n">
        <v>19.90476190476191</v>
      </c>
      <c r="M146" t="n">
        <v>62.7</v>
      </c>
      <c r="N146" t="n">
        <v>19.90476190476191</v>
      </c>
      <c r="O146" t="n">
        <v>62.7</v>
      </c>
      <c r="P146" t="n">
        <v>1097</v>
      </c>
      <c r="Q146" t="n">
        <v>1568</v>
      </c>
      <c r="R146" t="n">
        <v>83</v>
      </c>
      <c r="S146" t="n">
        <v>87</v>
      </c>
      <c r="T146" t="n">
        <v>103</v>
      </c>
      <c r="U146">
        <f>IF(S146&lt;=0,0, IF( E146+I146 &gt;= MAX((S146/30)*V146, S146*1.2), 0, CEILING( (MAX((S146/30)*V146, S146*1.2) - (E146+I146)) / J146, 1) * J146))</f>
        <v/>
      </c>
      <c r="V146" t="n">
        <v>18</v>
      </c>
      <c r="W146">
        <f>U146/J146</f>
        <v/>
      </c>
    </row>
    <row r="147">
      <c r="A147" t="inlineStr">
        <is>
          <t>REGIONALES</t>
        </is>
      </c>
      <c r="B147" t="inlineStr">
        <is>
          <t>335</t>
        </is>
      </c>
      <c r="C147" t="inlineStr">
        <is>
          <t>7501102300065</t>
        </is>
      </c>
      <c r="D147" t="inlineStr">
        <is>
          <t xml:space="preserve">PURE DE TOMATE  VALVITA 200 GRS </t>
        </is>
      </c>
      <c r="E147" t="n">
        <v>-7</v>
      </c>
      <c r="F147" t="inlineStr">
        <is>
          <t>Diario</t>
        </is>
      </c>
      <c r="G147" t="n">
        <v>1.35</v>
      </c>
      <c r="H147" t="n">
        <v>-5.18</v>
      </c>
      <c r="I147" t="n">
        <v>0</v>
      </c>
      <c r="J147" t="n">
        <v>48</v>
      </c>
      <c r="K147" t="inlineStr">
        <is>
          <t>VALVITA</t>
        </is>
      </c>
      <c r="L147" t="n">
        <v>23.18518518518518</v>
      </c>
      <c r="M147" t="n">
        <v>31.3</v>
      </c>
      <c r="N147" t="n">
        <v>23.18518518518518</v>
      </c>
      <c r="O147" t="n">
        <v>31.3</v>
      </c>
      <c r="P147" t="n">
        <v>280</v>
      </c>
      <c r="Q147" t="n">
        <v>283</v>
      </c>
      <c r="R147" t="n">
        <v>11</v>
      </c>
      <c r="S147" t="n">
        <v>17</v>
      </c>
      <c r="T147" t="n">
        <v>38</v>
      </c>
      <c r="U147">
        <f>IF(S147&lt;=0,0, IF( E147+I147 &gt;= MAX((S147/30)*V147, S147*1.2), 0, CEILING( (MAX((S147/30)*V147, S147*1.2) - (E147+I147)) / J147, 1) * J147))</f>
        <v/>
      </c>
      <c r="V147" t="n">
        <v>18</v>
      </c>
      <c r="W147">
        <f>U147/J147</f>
        <v/>
      </c>
    </row>
    <row r="148">
      <c r="A148" t="inlineStr">
        <is>
          <t>DULCERIA IEPS</t>
        </is>
      </c>
      <c r="B148" t="inlineStr">
        <is>
          <t>420</t>
        </is>
      </c>
      <c r="C148" t="inlineStr">
        <is>
          <t>7502271916293</t>
        </is>
      </c>
      <c r="D148" t="inlineStr">
        <is>
          <t xml:space="preserve">CHOCOLATES ENVINADOS BAILEYS AVELLANAS  TURIN 180 GRS </t>
        </is>
      </c>
      <c r="E148" t="n">
        <v>-7</v>
      </c>
      <c r="F148" t="inlineStr">
        <is>
          <t>Automatico</t>
        </is>
      </c>
      <c r="G148" t="n">
        <v>0.35</v>
      </c>
      <c r="H148" t="n">
        <v>-20</v>
      </c>
      <c r="I148" t="n">
        <v>12</v>
      </c>
      <c r="J148" t="n">
        <v>6</v>
      </c>
      <c r="K148" t="inlineStr">
        <is>
          <t>TURIN</t>
        </is>
      </c>
      <c r="L148" t="n">
        <v>42</v>
      </c>
      <c r="M148" t="n">
        <v>14.7</v>
      </c>
      <c r="N148" t="n">
        <v>7.714285714285715</v>
      </c>
      <c r="O148" t="n">
        <v>2.7</v>
      </c>
      <c r="P148" t="n">
        <v>54</v>
      </c>
      <c r="Q148" t="n">
        <v>72</v>
      </c>
      <c r="R148" t="n">
        <v>16</v>
      </c>
      <c r="S148" t="n">
        <v>16</v>
      </c>
      <c r="T148" t="n">
        <v>16</v>
      </c>
      <c r="U148">
        <f>IF(S148&lt;=0,0, IF( E148+I148 &gt;= MAX((S148/30)*V148, S148*1.2), 0, CEILING( (MAX((S148/30)*V148, S148*1.2) - (E148+I148)) / J148, 1) * J148))</f>
        <v/>
      </c>
      <c r="V148" t="n">
        <v>22</v>
      </c>
      <c r="W148">
        <f>U148/J148</f>
        <v/>
      </c>
    </row>
    <row r="149">
      <c r="A149" t="inlineStr">
        <is>
          <t>BOTANAS IEPS</t>
        </is>
      </c>
      <c r="B149" t="inlineStr">
        <is>
          <t>341</t>
        </is>
      </c>
      <c r="C149" t="inlineStr">
        <is>
          <t>7500478037520</t>
        </is>
      </c>
      <c r="D149" t="inlineStr">
        <is>
          <t xml:space="preserve">FRITURAS  DINAMITA CHILE Y LIMÓN  SABRITAS 220 GRS </t>
        </is>
      </c>
      <c r="E149" t="n">
        <v>-7</v>
      </c>
      <c r="F149" t="inlineStr">
        <is>
          <t>Diario</t>
        </is>
      </c>
      <c r="G149" t="n">
        <v>1.6</v>
      </c>
      <c r="H149" t="n">
        <v>-4.37</v>
      </c>
      <c r="I149" t="n">
        <v>0</v>
      </c>
      <c r="J149" t="n">
        <v>16</v>
      </c>
      <c r="K149" t="inlineStr">
        <is>
          <t>SABRITAS</t>
        </is>
      </c>
      <c r="L149" t="n">
        <v>22.375</v>
      </c>
      <c r="M149" t="n">
        <v>35.8</v>
      </c>
      <c r="N149" t="n">
        <v>22.375</v>
      </c>
      <c r="O149" t="n">
        <v>35.8</v>
      </c>
      <c r="P149" t="n">
        <v>295</v>
      </c>
      <c r="Q149" t="n">
        <v>0</v>
      </c>
      <c r="R149" t="n">
        <v>31</v>
      </c>
      <c r="S149" t="n">
        <v>40</v>
      </c>
      <c r="T149" t="n">
        <v>0</v>
      </c>
      <c r="U149">
        <f>IF(S149&lt;=0,0, IF( E149+I149 &gt;= MAX((S149/30)*V149, S149*1.2), 0, CEILING( (MAX((S149/30)*V149, S149*1.2) - (E149+I149)) / J149, 1) * J149))</f>
        <v/>
      </c>
      <c r="V149" t="n">
        <v>18</v>
      </c>
      <c r="W149">
        <f>U149/J149</f>
        <v/>
      </c>
    </row>
    <row r="150">
      <c r="A150" t="inlineStr">
        <is>
          <t>REGIONALES</t>
        </is>
      </c>
      <c r="B150" t="inlineStr">
        <is>
          <t>335</t>
        </is>
      </c>
      <c r="C150" t="inlineStr">
        <is>
          <t>729151011177</t>
        </is>
      </c>
      <c r="D150" t="inlineStr">
        <is>
          <t xml:space="preserve">TOSTADAS DE AJONJOLI ROJAS  TREGA 225 GRS </t>
        </is>
      </c>
      <c r="E150" t="n">
        <v>-7</v>
      </c>
      <c r="F150" t="inlineStr">
        <is>
          <t>Diario</t>
        </is>
      </c>
      <c r="G150" t="n">
        <v>3.04</v>
      </c>
      <c r="H150" t="n">
        <v>-2.3</v>
      </c>
      <c r="I150" t="n">
        <v>0</v>
      </c>
      <c r="J150" t="n">
        <v>1</v>
      </c>
      <c r="K150" t="inlineStr">
        <is>
          <t>TREGA</t>
        </is>
      </c>
      <c r="L150" t="n">
        <v>20.30263157894737</v>
      </c>
      <c r="M150" t="n">
        <v>61.72000000000001</v>
      </c>
      <c r="N150" t="n">
        <v>20.30263157894737</v>
      </c>
      <c r="O150" t="n">
        <v>61.72000000000001</v>
      </c>
      <c r="P150" t="n">
        <v>1662</v>
      </c>
      <c r="Q150" t="n">
        <v>1656</v>
      </c>
      <c r="R150" t="n">
        <v>86</v>
      </c>
      <c r="S150" t="n">
        <v>95</v>
      </c>
      <c r="T150" t="n">
        <v>139</v>
      </c>
      <c r="U150">
        <f>IF(S150&lt;=0,0, IF( E150+I150 &gt;= MAX((S150/30)*V150, S150*1.2), 0, CEILING( (MAX((S150/30)*V150, S150*1.2) - (E150+I150)) / J150, 1) * J150))</f>
        <v/>
      </c>
      <c r="V150" t="n">
        <v>18</v>
      </c>
      <c r="W150">
        <f>U150/J150</f>
        <v/>
      </c>
    </row>
    <row r="151">
      <c r="A151" t="inlineStr">
        <is>
          <t>DULCERIA IEPS</t>
        </is>
      </c>
      <c r="B151" t="inlineStr">
        <is>
          <t>420</t>
        </is>
      </c>
      <c r="C151" t="inlineStr">
        <is>
          <t>7506174512200</t>
        </is>
      </c>
      <c r="D151" t="inlineStr">
        <is>
          <t xml:space="preserve">CHOCOLATE RELLENO DE CARAMELO  MILKY WAY 48 GRS </t>
        </is>
      </c>
      <c r="E151" t="n">
        <v>-7</v>
      </c>
      <c r="F151" t="inlineStr">
        <is>
          <t>Automatico</t>
        </is>
      </c>
      <c r="G151" t="n">
        <v>0.73</v>
      </c>
      <c r="H151" t="n">
        <v>-9.58</v>
      </c>
      <c r="I151" t="n">
        <v>48</v>
      </c>
      <c r="J151" t="n">
        <v>24</v>
      </c>
      <c r="K151" t="inlineStr">
        <is>
          <t>MILKY WAY</t>
        </is>
      </c>
      <c r="L151" t="n">
        <v>27.58904109589041</v>
      </c>
      <c r="M151" t="n">
        <v>20.14</v>
      </c>
      <c r="N151" t="n">
        <v>0</v>
      </c>
      <c r="O151" t="n">
        <v>0</v>
      </c>
      <c r="P151" t="n">
        <v>314</v>
      </c>
      <c r="Q151" t="n">
        <v>418</v>
      </c>
      <c r="R151" t="n">
        <v>27</v>
      </c>
      <c r="S151" t="n">
        <v>29</v>
      </c>
      <c r="T151" t="n">
        <v>41</v>
      </c>
      <c r="U151">
        <f>IF(S151&lt;=0,0, IF( E151+I151 &gt;= MAX((S151/30)*V151, S151*1.2), 0, CEILING( (MAX((S151/30)*V151, S151*1.2) - (E151+I151)) / J151, 1) * J151))</f>
        <v/>
      </c>
      <c r="V151" t="n">
        <v>18</v>
      </c>
      <c r="W151">
        <f>U151/J151</f>
        <v/>
      </c>
    </row>
    <row r="152">
      <c r="A152" t="inlineStr">
        <is>
          <t>GOURMET</t>
        </is>
      </c>
      <c r="B152" t="inlineStr">
        <is>
          <t>0</t>
        </is>
      </c>
      <c r="C152" t="inlineStr">
        <is>
          <t>41244000098</t>
        </is>
      </c>
      <c r="D152" t="inlineStr">
        <is>
          <t xml:space="preserve">JUGO DE MANZANA  MARTINELLIS 296 ML. </t>
        </is>
      </c>
      <c r="E152" t="n">
        <v>-7</v>
      </c>
      <c r="F152" t="inlineStr">
        <is>
          <t>SIN RESURTIDO</t>
        </is>
      </c>
      <c r="G152" t="n">
        <v>0.85</v>
      </c>
      <c r="H152" t="n">
        <v>-8.23</v>
      </c>
      <c r="I152" t="n">
        <v>0</v>
      </c>
      <c r="J152" t="n">
        <v>12</v>
      </c>
      <c r="K152" t="inlineStr">
        <is>
          <t>MARTINELLIS</t>
        </is>
      </c>
      <c r="L152" t="n">
        <v>8.23529411764706</v>
      </c>
      <c r="M152" t="n">
        <v>7.000000000000001</v>
      </c>
      <c r="N152" t="n">
        <v>8.23529411764706</v>
      </c>
      <c r="O152" t="n">
        <v>7.000000000000001</v>
      </c>
      <c r="P152" t="n">
        <v>384</v>
      </c>
      <c r="Q152" t="n">
        <v>61</v>
      </c>
      <c r="R152" t="n">
        <v>3</v>
      </c>
      <c r="S152" t="n">
        <v>7</v>
      </c>
      <c r="T152" t="n">
        <v>2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CERVEZA</t>
        </is>
      </c>
      <c r="B153" t="inlineStr">
        <is>
          <t>0</t>
        </is>
      </c>
      <c r="C153" t="inlineStr">
        <is>
          <t>7500464450951</t>
        </is>
      </c>
      <c r="D153" t="inlineStr">
        <is>
          <t xml:space="preserve">CERVEZA OSCURA SOBERBIA CAPITAL PECADO 355 ML. </t>
        </is>
      </c>
      <c r="E153" t="n">
        <v>-7</v>
      </c>
      <c r="F153" t="inlineStr">
        <is>
          <t>Diario</t>
        </is>
      </c>
      <c r="G153" t="n">
        <v>0.85</v>
      </c>
      <c r="H153" t="n">
        <v>-8.23</v>
      </c>
      <c r="I153" t="n">
        <v>0</v>
      </c>
      <c r="J153" t="n">
        <v>24</v>
      </c>
      <c r="K153" t="inlineStr">
        <is>
          <t>CAPITAL PECADO</t>
        </is>
      </c>
      <c r="L153" t="n">
        <v>26.23529411764706</v>
      </c>
      <c r="M153" t="n">
        <v>22.3</v>
      </c>
      <c r="N153" t="n">
        <v>26.23529411764706</v>
      </c>
      <c r="O153" t="n">
        <v>22.3</v>
      </c>
      <c r="P153" t="n">
        <v>254</v>
      </c>
      <c r="Q153" t="n">
        <v>109</v>
      </c>
      <c r="R153" t="n">
        <v>6</v>
      </c>
      <c r="S153" t="n">
        <v>8</v>
      </c>
      <c r="T153" t="n">
        <v>27</v>
      </c>
      <c r="U153">
        <f>IF(S153&lt;=0,0, IF( E153+I153 &gt;= MAX((S153/30)*V153, S153*1.2), 0, CEILING( (MAX((S153/30)*V153, S153*1.2) - (E153+I153)) / J153, 1) * J153))</f>
        <v/>
      </c>
      <c r="V153" t="n">
        <v>18</v>
      </c>
      <c r="W153">
        <f>U153/J153</f>
        <v/>
      </c>
    </row>
    <row r="154">
      <c r="A154" t="inlineStr">
        <is>
          <t>REGIONALES</t>
        </is>
      </c>
      <c r="B154" t="inlineStr">
        <is>
          <t>0</t>
        </is>
      </c>
      <c r="C154" t="inlineStr">
        <is>
          <t>729151011177</t>
        </is>
      </c>
      <c r="D154" t="inlineStr">
        <is>
          <t xml:space="preserve">TOSTADAS DE AJONJOLI ROJAS  TREGA 225 GRS </t>
        </is>
      </c>
      <c r="E154" t="n">
        <v>-7</v>
      </c>
      <c r="F154" t="inlineStr">
        <is>
          <t>Diario</t>
        </is>
      </c>
      <c r="G154" t="n">
        <v>3.04</v>
      </c>
      <c r="H154" t="n">
        <v>-2.3</v>
      </c>
      <c r="I154" t="n">
        <v>0</v>
      </c>
      <c r="J154" t="n">
        <v>1</v>
      </c>
      <c r="K154" t="inlineStr">
        <is>
          <t>TREGA</t>
        </is>
      </c>
      <c r="L154" t="n">
        <v>20.30263157894737</v>
      </c>
      <c r="M154" t="n">
        <v>61.72000000000001</v>
      </c>
      <c r="N154" t="n">
        <v>20.30263157894737</v>
      </c>
      <c r="O154" t="n">
        <v>61.72000000000001</v>
      </c>
      <c r="P154" t="n">
        <v>1662</v>
      </c>
      <c r="Q154" t="n">
        <v>1656</v>
      </c>
      <c r="R154" t="n">
        <v>86</v>
      </c>
      <c r="S154" t="n">
        <v>95</v>
      </c>
      <c r="T154" t="n">
        <v>139</v>
      </c>
      <c r="U154">
        <f>IF(S154&lt;=0,0, IF( E154+I154 &gt;= MAX((S154/30)*V154, S154*1.2), 0, CEILING( (MAX((S154/30)*V154, S154*1.2) - (E154+I154)) / J154, 1) * J154))</f>
        <v/>
      </c>
      <c r="V154" t="n">
        <v>18</v>
      </c>
      <c r="W154">
        <f>U154/J154</f>
        <v/>
      </c>
    </row>
    <row r="155">
      <c r="A155" t="inlineStr">
        <is>
          <t>REGIONALES</t>
        </is>
      </c>
      <c r="B155" t="inlineStr">
        <is>
          <t>0</t>
        </is>
      </c>
      <c r="C155" t="inlineStr">
        <is>
          <t>7501102300065</t>
        </is>
      </c>
      <c r="D155" t="inlineStr">
        <is>
          <t xml:space="preserve">PURE DE TOMATE  VALVITA 200 GRS </t>
        </is>
      </c>
      <c r="E155" t="n">
        <v>-7</v>
      </c>
      <c r="F155" t="inlineStr">
        <is>
          <t>Diario</t>
        </is>
      </c>
      <c r="G155" t="n">
        <v>1.35</v>
      </c>
      <c r="H155" t="n">
        <v>-5.18</v>
      </c>
      <c r="I155" t="n">
        <v>0</v>
      </c>
      <c r="J155" t="n">
        <v>48</v>
      </c>
      <c r="K155" t="inlineStr">
        <is>
          <t>VALVITA</t>
        </is>
      </c>
      <c r="L155" t="n">
        <v>23.18518518518518</v>
      </c>
      <c r="M155" t="n">
        <v>31.3</v>
      </c>
      <c r="N155" t="n">
        <v>23.18518518518518</v>
      </c>
      <c r="O155" t="n">
        <v>31.3</v>
      </c>
      <c r="P155" t="n">
        <v>280</v>
      </c>
      <c r="Q155" t="n">
        <v>286</v>
      </c>
      <c r="R155" t="n">
        <v>11</v>
      </c>
      <c r="S155" t="n">
        <v>17</v>
      </c>
      <c r="T155" t="n">
        <v>41</v>
      </c>
      <c r="U155">
        <f>IF(S155&lt;=0,0, IF( E155+I155 &gt;= MAX((S155/30)*V155, S155*1.2), 0, CEILING( (MAX((S155/30)*V155, S155*1.2) - (E155+I155)) / J155, 1) * J155))</f>
        <v/>
      </c>
      <c r="V155" t="n">
        <v>18</v>
      </c>
      <c r="W155">
        <f>U155/J155</f>
        <v/>
      </c>
    </row>
    <row r="156">
      <c r="A156" t="inlineStr">
        <is>
          <t>CEREALES, AVENAS Y BARRAS IEPS</t>
        </is>
      </c>
      <c r="B156" t="inlineStr">
        <is>
          <t>402</t>
        </is>
      </c>
      <c r="C156" t="inlineStr">
        <is>
          <t>7501592111455</t>
        </is>
      </c>
      <c r="D156" t="inlineStr">
        <is>
          <t xml:space="preserve">GRANOLA DE AVENA NUECES Y PILONCILL  MAYU 455 GRS </t>
        </is>
      </c>
      <c r="E156" t="n">
        <v>-8</v>
      </c>
      <c r="F156" t="inlineStr">
        <is>
          <t>SIN RESURTIDO</t>
        </is>
      </c>
      <c r="G156" t="n">
        <v>0.28</v>
      </c>
      <c r="H156" t="n">
        <v>-28.57</v>
      </c>
      <c r="I156" t="n">
        <v>0</v>
      </c>
      <c r="J156" t="n">
        <v>30</v>
      </c>
      <c r="K156" t="inlineStr">
        <is>
          <t>MAYU</t>
        </is>
      </c>
      <c r="L156" t="n">
        <v>28.57142857142857</v>
      </c>
      <c r="M156" t="n">
        <v>8</v>
      </c>
      <c r="N156" t="n">
        <v>28.57142857142857</v>
      </c>
      <c r="O156" t="n">
        <v>8</v>
      </c>
      <c r="P156" t="n">
        <v>57</v>
      </c>
      <c r="Q156" t="n">
        <v>28</v>
      </c>
      <c r="R156" t="n">
        <v>3</v>
      </c>
      <c r="S156" t="n">
        <v>5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GALLETAS, PAN Y UNTABLES IEPS</t>
        </is>
      </c>
      <c r="B157" t="inlineStr">
        <is>
          <t>410</t>
        </is>
      </c>
      <c r="C157" t="inlineStr">
        <is>
          <t>7506205807596</t>
        </is>
      </c>
      <c r="D157" t="inlineStr">
        <is>
          <t xml:space="preserve">CHOCOLATE EN POLVO  CHOCOMILK 350 GRS </t>
        </is>
      </c>
      <c r="E157" t="n">
        <v>-8</v>
      </c>
      <c r="F157" t="inlineStr">
        <is>
          <t>Automatico</t>
        </is>
      </c>
      <c r="G157" t="n">
        <v>1.45</v>
      </c>
      <c r="H157" t="n">
        <v>-5.51</v>
      </c>
      <c r="I157" t="n">
        <v>66</v>
      </c>
      <c r="J157" t="n">
        <v>33</v>
      </c>
      <c r="K157" t="inlineStr">
        <is>
          <t>CHOCOMILK</t>
        </is>
      </c>
      <c r="L157" t="n">
        <v>27.51724137931035</v>
      </c>
      <c r="M157" t="n">
        <v>39.9</v>
      </c>
      <c r="N157" t="n">
        <v>0</v>
      </c>
      <c r="O157" t="n">
        <v>0</v>
      </c>
      <c r="P157" t="n">
        <v>350</v>
      </c>
      <c r="Q157" t="n">
        <v>230</v>
      </c>
      <c r="R157" t="n">
        <v>25</v>
      </c>
      <c r="S157" t="n">
        <v>32</v>
      </c>
      <c r="T157" t="n">
        <v>33</v>
      </c>
      <c r="U157">
        <f>IF(S157&lt;=0,0, IF( E157+I157 &gt;= MAX((S157/30)*V157, S157*1.2), 0, CEILING( (MAX((S157/30)*V157, S157*1.2) - (E157+I157)) / J157, 1) * J157))</f>
        <v/>
      </c>
      <c r="V157" t="n">
        <v>22</v>
      </c>
      <c r="W157">
        <f>U157/J157</f>
        <v/>
      </c>
    </row>
    <row r="158">
      <c r="A158" t="inlineStr">
        <is>
          <t>BEBIDAS ALCOHOLICAS</t>
        </is>
      </c>
      <c r="B158" t="inlineStr">
        <is>
          <t>0</t>
        </is>
      </c>
      <c r="C158" t="inlineStr">
        <is>
          <t>7501032485023</t>
        </is>
      </c>
      <c r="D158" t="inlineStr">
        <is>
          <t xml:space="preserve">BEBIDA PREPARADA CON VINO TINTO  CARIBE COOLER 300 ML. </t>
        </is>
      </c>
      <c r="E158" t="n">
        <v>-8</v>
      </c>
      <c r="F158" t="inlineStr">
        <is>
          <t>Automatico</t>
        </is>
      </c>
      <c r="G158" t="n">
        <v>1.14</v>
      </c>
      <c r="H158" t="n">
        <v>-7.01</v>
      </c>
      <c r="I158" t="n">
        <v>60</v>
      </c>
      <c r="J158" t="n">
        <v>12</v>
      </c>
      <c r="K158" t="inlineStr">
        <is>
          <t>CARIBE COOLER</t>
        </is>
      </c>
      <c r="L158" t="n">
        <v>56.01754385964912</v>
      </c>
      <c r="M158" t="n">
        <v>63.85999999999999</v>
      </c>
      <c r="N158" t="n">
        <v>3.385964912280699</v>
      </c>
      <c r="O158" t="n">
        <v>3.859999999999996</v>
      </c>
      <c r="P158" t="n">
        <v>863</v>
      </c>
      <c r="Q158" t="n">
        <v>105</v>
      </c>
      <c r="R158" t="n">
        <v>102</v>
      </c>
      <c r="S158" t="n">
        <v>103</v>
      </c>
      <c r="T158" t="n">
        <v>63</v>
      </c>
      <c r="U158">
        <f>IF(S158&lt;=0,0, IF( E158+I158 &gt;= MAX((S158/30)*V158, S158*1.2), 0, CEILING( (MAX((S158/30)*V158, S158*1.2) - (E158+I158)) / J158, 1) * J158))</f>
        <v/>
      </c>
      <c r="V158" t="n">
        <v>49</v>
      </c>
      <c r="W158">
        <f>U158/J158</f>
        <v/>
      </c>
    </row>
    <row r="159">
      <c r="A159" t="inlineStr">
        <is>
          <t>ALIMENTO MASCOTAS IVA</t>
        </is>
      </c>
      <c r="B159" t="inlineStr">
        <is>
          <t>321</t>
        </is>
      </c>
      <c r="C159" t="inlineStr">
        <is>
          <t>7502281125234</t>
        </is>
      </c>
      <c r="D159" t="inlineStr">
        <is>
          <t xml:space="preserve">ALIMENTO HUMEDO PARA PERRO ADULTO SALMON CON ESPINACA Y ZANAHORIA FULL LIFE 100 GRS </t>
        </is>
      </c>
      <c r="E159" t="n">
        <v>-9</v>
      </c>
      <c r="F159" t="inlineStr">
        <is>
          <t>Automatico</t>
        </is>
      </c>
      <c r="G159" t="n">
        <v>0.79</v>
      </c>
      <c r="H159" t="n">
        <v>-6.32</v>
      </c>
      <c r="I159" t="n">
        <v>32</v>
      </c>
      <c r="J159" t="n">
        <v>16</v>
      </c>
      <c r="K159" t="inlineStr">
        <is>
          <t>FULL LIFE</t>
        </is>
      </c>
      <c r="L159" t="n">
        <v>39.39240506329114</v>
      </c>
      <c r="M159" t="n">
        <v>31.12</v>
      </c>
      <c r="N159" t="n">
        <v>0</v>
      </c>
      <c r="O159" t="n">
        <v>0</v>
      </c>
      <c r="P159" t="n">
        <v>390</v>
      </c>
      <c r="Q159" t="n">
        <v>251</v>
      </c>
      <c r="R159" t="n">
        <v>26</v>
      </c>
      <c r="S159" t="n">
        <v>26</v>
      </c>
      <c r="T159" t="n">
        <v>1</v>
      </c>
      <c r="U159">
        <f>IF(S159&lt;=0,0, IF( E159+I159 &gt;= MAX((S159/30)*V159, S159*1.2), 0, CEILING( (MAX((S159/30)*V159, S159*1.2) - (E159+I159)) / J159, 1) * J159))</f>
        <v/>
      </c>
      <c r="V159" t="n">
        <v>28</v>
      </c>
      <c r="W159">
        <f>U159/J159</f>
        <v/>
      </c>
    </row>
    <row r="160">
      <c r="A160" t="inlineStr">
        <is>
          <t>GALLETAS, PAN Y UNTABLES</t>
        </is>
      </c>
      <c r="B160" t="inlineStr">
        <is>
          <t>335</t>
        </is>
      </c>
      <c r="C160" t="inlineStr">
        <is>
          <t>72250037129</t>
        </is>
      </c>
      <c r="D160" t="inlineStr">
        <is>
          <t xml:space="preserve">PAN DE TRIGO INTEGRAL  NATURE S OWN 567 GRS </t>
        </is>
      </c>
      <c r="E160" t="n">
        <v>-9</v>
      </c>
      <c r="F160" t="inlineStr">
        <is>
          <t>Diario</t>
        </is>
      </c>
      <c r="G160" t="n">
        <v>3.85</v>
      </c>
      <c r="H160" t="n">
        <v>-2.33</v>
      </c>
      <c r="I160" t="n">
        <v>0</v>
      </c>
      <c r="J160" t="n">
        <v>1</v>
      </c>
      <c r="K160" t="inlineStr">
        <is>
          <t>NATURE S OWN</t>
        </is>
      </c>
      <c r="L160" t="n">
        <v>20.33766233766234</v>
      </c>
      <c r="M160" t="n">
        <v>78.3</v>
      </c>
      <c r="N160" t="n">
        <v>20.33766233766234</v>
      </c>
      <c r="O160" t="n">
        <v>78.3</v>
      </c>
      <c r="P160" t="n">
        <v>1969</v>
      </c>
      <c r="Q160" t="n">
        <v>1867</v>
      </c>
      <c r="R160" t="n">
        <v>108</v>
      </c>
      <c r="S160" t="n">
        <v>126</v>
      </c>
      <c r="T160" t="n">
        <v>139</v>
      </c>
      <c r="U160">
        <f>IF(S160&lt;=0,0, IF( E160+I160 &gt;= MAX((S160/30)*V160, S160*1.2), 0, CEILING( (MAX((S160/30)*V160, S160*1.2) - (E160+I160)) / J160, 1) * J160))</f>
        <v/>
      </c>
      <c r="V160" t="n">
        <v>18</v>
      </c>
      <c r="W160">
        <f>U160/J160</f>
        <v/>
      </c>
    </row>
    <row r="161">
      <c r="A161" t="inlineStr">
        <is>
          <t>VINOS Y LICORES (MENOS DE 13 GL)</t>
        </is>
      </c>
      <c r="B161" t="inlineStr">
        <is>
          <t>0</t>
        </is>
      </c>
      <c r="C161" t="inlineStr">
        <is>
          <t>9350675000111</t>
        </is>
      </c>
      <c r="D161" t="inlineStr">
        <is>
          <t xml:space="preserve">VINO TINTO CABERNET SAUVIGNON/MERLOT/PETITE SIRAH JUGUETE 750 ML. </t>
        </is>
      </c>
      <c r="E161" t="n">
        <v>-9</v>
      </c>
      <c r="F161" t="inlineStr">
        <is>
          <t>Automatico</t>
        </is>
      </c>
      <c r="G161" t="n">
        <v>0</v>
      </c>
      <c r="H161" t="n">
        <v>0</v>
      </c>
      <c r="I161" t="n">
        <v>0</v>
      </c>
      <c r="J161" t="n">
        <v>12</v>
      </c>
      <c r="K161" t="inlineStr">
        <is>
          <t>JUGUETE</t>
        </is>
      </c>
      <c r="L161" t="n">
        <v>0</v>
      </c>
      <c r="M161" t="n">
        <v>0</v>
      </c>
      <c r="N161" t="n">
        <v>0</v>
      </c>
      <c r="O161" t="n">
        <v>0</v>
      </c>
      <c r="P161" t="n">
        <v>157</v>
      </c>
      <c r="Q161" t="n">
        <v>151</v>
      </c>
      <c r="R161" t="n">
        <v>24</v>
      </c>
      <c r="S161" t="n">
        <v>24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22</v>
      </c>
      <c r="W161">
        <f>U161/J161</f>
        <v/>
      </c>
    </row>
    <row r="162">
      <c r="A162" t="inlineStr">
        <is>
          <t>BOTANAS IEPS</t>
        </is>
      </c>
      <c r="B162" t="inlineStr">
        <is>
          <t>0</t>
        </is>
      </c>
      <c r="C162" t="inlineStr">
        <is>
          <t>7500478045990</t>
        </is>
      </c>
      <c r="D162" t="inlineStr">
        <is>
          <t xml:space="preserve">PAPAS FRITAS FLAMING HOT PA TODOS  SABRITAS 240 GRS </t>
        </is>
      </c>
      <c r="E162" t="n">
        <v>-9</v>
      </c>
      <c r="F162" t="inlineStr">
        <is>
          <t>Diario</t>
        </is>
      </c>
      <c r="G162" t="n">
        <v>3.12</v>
      </c>
      <c r="H162" t="n">
        <v>-2.88</v>
      </c>
      <c r="I162" t="n">
        <v>0</v>
      </c>
      <c r="J162" t="n">
        <v>8</v>
      </c>
      <c r="K162" t="inlineStr">
        <is>
          <t>SABRITAS</t>
        </is>
      </c>
      <c r="L162" t="n">
        <v>20.88461538461538</v>
      </c>
      <c r="M162" t="n">
        <v>65.16</v>
      </c>
      <c r="N162" t="n">
        <v>20.88461538461538</v>
      </c>
      <c r="O162" t="n">
        <v>65.16</v>
      </c>
      <c r="P162" t="n">
        <v>288</v>
      </c>
      <c r="Q162" t="n">
        <v>0</v>
      </c>
      <c r="R162" t="n">
        <v>7</v>
      </c>
      <c r="S162" t="n">
        <v>20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18</v>
      </c>
      <c r="W162">
        <f>U162/J162</f>
        <v/>
      </c>
    </row>
    <row r="163">
      <c r="A163" t="inlineStr">
        <is>
          <t>CONSERVAS</t>
        </is>
      </c>
      <c r="B163" t="inlineStr">
        <is>
          <t>143</t>
        </is>
      </c>
      <c r="C163" t="inlineStr">
        <is>
          <t>8076809513326</t>
        </is>
      </c>
      <c r="D163" t="inlineStr">
        <is>
          <t xml:space="preserve">SALSA PARA PASTA BOLOGNESE  BARILLA 400 GRS </t>
        </is>
      </c>
      <c r="E163" t="n">
        <v>-10</v>
      </c>
      <c r="F163" t="inlineStr">
        <is>
          <t>SIN RESURTIDO</t>
        </is>
      </c>
      <c r="G163" t="n">
        <v>0.7</v>
      </c>
      <c r="H163" t="n">
        <v>-14.28</v>
      </c>
      <c r="I163" t="n">
        <v>0</v>
      </c>
      <c r="J163" t="n">
        <v>12</v>
      </c>
      <c r="K163" t="inlineStr">
        <is>
          <t>BARILLA</t>
        </is>
      </c>
      <c r="L163" t="n">
        <v>14.28571428571429</v>
      </c>
      <c r="M163" t="n">
        <v>10</v>
      </c>
      <c r="N163" t="n">
        <v>14.28571428571429</v>
      </c>
      <c r="O163" t="n">
        <v>10</v>
      </c>
      <c r="P163" t="n">
        <v>341</v>
      </c>
      <c r="Q163" t="n">
        <v>342</v>
      </c>
      <c r="R163" t="n">
        <v>0</v>
      </c>
      <c r="S163" t="n">
        <v>0</v>
      </c>
      <c r="T163" t="n">
        <v>16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ABA. BASICOS MP</t>
        </is>
      </c>
      <c r="B164" t="inlineStr">
        <is>
          <t>0</t>
        </is>
      </c>
      <c r="C164" t="inlineStr">
        <is>
          <t>7506409016169</t>
        </is>
      </c>
      <c r="D164" t="inlineStr">
        <is>
          <t xml:space="preserve">JUGO DE NARANJA DE CONCENTRADO  GOLDEN HILLS 946 ML. </t>
        </is>
      </c>
      <c r="E164" t="n">
        <v>-10</v>
      </c>
      <c r="F164" t="inlineStr">
        <is>
          <t>SIN RESURTIDO</t>
        </is>
      </c>
      <c r="G164" t="n">
        <v>2.15</v>
      </c>
      <c r="H164" t="n">
        <v>-4.65</v>
      </c>
      <c r="I164" t="n">
        <v>108</v>
      </c>
      <c r="J164" t="n">
        <v>12</v>
      </c>
      <c r="K164" t="inlineStr">
        <is>
          <t>GOLDEN HILLS</t>
        </is>
      </c>
      <c r="L164" t="n">
        <v>4.651162790697675</v>
      </c>
      <c r="M164" t="n">
        <v>10</v>
      </c>
      <c r="N164" t="n">
        <v>0</v>
      </c>
      <c r="O164" t="n">
        <v>0</v>
      </c>
      <c r="P164" t="n">
        <v>728</v>
      </c>
      <c r="Q164" t="n">
        <v>958</v>
      </c>
      <c r="R164" t="n">
        <v>24</v>
      </c>
      <c r="S164" t="n">
        <v>33</v>
      </c>
      <c r="T164" t="n">
        <v>62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REGIONALES</t>
        </is>
      </c>
      <c r="B165" t="inlineStr">
        <is>
          <t>335</t>
        </is>
      </c>
      <c r="C165" t="inlineStr">
        <is>
          <t>7501012801140</t>
        </is>
      </c>
      <c r="D165" t="inlineStr">
        <is>
          <t xml:space="preserve">AJO PURO  LA GUACAMAYA 80 GRS </t>
        </is>
      </c>
      <c r="E165" t="n">
        <v>-11</v>
      </c>
      <c r="F165" t="inlineStr">
        <is>
          <t>Diario</t>
        </is>
      </c>
      <c r="G165" t="n">
        <v>0.21</v>
      </c>
      <c r="H165" t="n">
        <v>-52.38</v>
      </c>
      <c r="I165" t="n">
        <v>0</v>
      </c>
      <c r="J165" t="n">
        <v>1</v>
      </c>
      <c r="K165" t="inlineStr">
        <is>
          <t>LA GUACAMAYA</t>
        </is>
      </c>
      <c r="L165" t="n">
        <v>70.38095238095238</v>
      </c>
      <c r="M165" t="n">
        <v>14.78</v>
      </c>
      <c r="N165" t="n">
        <v>70.38095238095238</v>
      </c>
      <c r="O165" t="n">
        <v>14.78</v>
      </c>
      <c r="P165" t="n">
        <v>58</v>
      </c>
      <c r="Q165" t="n">
        <v>74</v>
      </c>
      <c r="R165" t="n">
        <v>6</v>
      </c>
      <c r="S165" t="n">
        <v>7</v>
      </c>
      <c r="T165" t="n">
        <v>10</v>
      </c>
      <c r="U165">
        <f>IF(S165&lt;=0,0, IF( E165+I165 &gt;= MAX((S165/30)*V165, S165*1.2), 0, CEILING( (MAX((S165/30)*V165, S165*1.2) - (E165+I165)) / J165, 1) * J165))</f>
        <v/>
      </c>
      <c r="V165" t="n">
        <v>18</v>
      </c>
      <c r="W165">
        <f>U165/J165</f>
        <v/>
      </c>
    </row>
    <row r="166">
      <c r="A166" t="inlineStr">
        <is>
          <t>PROTECCION FEMENINA TASA 0</t>
        </is>
      </c>
      <c r="B166" t="inlineStr">
        <is>
          <t>381</t>
        </is>
      </c>
      <c r="C166" t="inlineStr">
        <is>
          <t>7506425625536</t>
        </is>
      </c>
      <c r="D166" t="inlineStr">
        <is>
          <t xml:space="preserve">TAMPON REGULAR  KOTEX 12 PZA </t>
        </is>
      </c>
      <c r="E166" t="n">
        <v>-11</v>
      </c>
      <c r="F166" t="inlineStr">
        <is>
          <t>Automatico</t>
        </is>
      </c>
      <c r="G166" t="n">
        <v>0.21</v>
      </c>
      <c r="H166" t="n">
        <v>-52.38</v>
      </c>
      <c r="I166" t="n">
        <v>16</v>
      </c>
      <c r="J166" t="n">
        <v>16</v>
      </c>
      <c r="K166" t="inlineStr">
        <is>
          <t>KOTEX</t>
        </is>
      </c>
      <c r="L166" t="n">
        <v>74.38095238095238</v>
      </c>
      <c r="M166" t="n">
        <v>15.62</v>
      </c>
      <c r="N166" t="n">
        <v>0</v>
      </c>
      <c r="O166" t="n">
        <v>0</v>
      </c>
      <c r="P166" t="n">
        <v>150</v>
      </c>
      <c r="Q166" t="n">
        <v>146</v>
      </c>
      <c r="R166" t="n">
        <v>13</v>
      </c>
      <c r="S166" t="n">
        <v>18</v>
      </c>
      <c r="T166" t="n">
        <v>8</v>
      </c>
      <c r="U166">
        <f>IF(S166&lt;=0,0, IF( E166+I166 &gt;= MAX((S166/30)*V166, S166*1.2), 0, CEILING( (MAX((S166/30)*V166, S166*1.2) - (E166+I166)) / J166, 1) * J166))</f>
        <v/>
      </c>
      <c r="V166" t="n">
        <v>22</v>
      </c>
      <c r="W166">
        <f>U166/J166</f>
        <v/>
      </c>
    </row>
    <row r="167">
      <c r="A167" t="inlineStr">
        <is>
          <t>BEBIDAS</t>
        </is>
      </c>
      <c r="B167" t="inlineStr">
        <is>
          <t>35</t>
        </is>
      </c>
      <c r="C167" t="inlineStr">
        <is>
          <t>7501086802753</t>
        </is>
      </c>
      <c r="D167" t="inlineStr">
        <is>
          <t xml:space="preserve">LIQUIDO GARRAFON  E PURA 20 LT. </t>
        </is>
      </c>
      <c r="E167" t="n">
        <v>-11</v>
      </c>
      <c r="F167" t="inlineStr">
        <is>
          <t>Diario</t>
        </is>
      </c>
      <c r="G167" t="n">
        <v>8.08</v>
      </c>
      <c r="H167" t="n">
        <v>-1.36</v>
      </c>
      <c r="I167" t="n">
        <v>0</v>
      </c>
      <c r="J167" t="n">
        <v>1</v>
      </c>
      <c r="K167" t="inlineStr">
        <is>
          <t>E PURA</t>
        </is>
      </c>
      <c r="L167" t="n">
        <v>19.36138613861386</v>
      </c>
      <c r="M167" t="n">
        <v>156.44</v>
      </c>
      <c r="N167" t="n">
        <v>19.36138613861386</v>
      </c>
      <c r="O167" t="n">
        <v>156.44</v>
      </c>
      <c r="P167" t="n">
        <v>2125</v>
      </c>
      <c r="Q167" t="n">
        <v>2028</v>
      </c>
      <c r="R167" t="n">
        <v>180</v>
      </c>
      <c r="S167" t="n">
        <v>199</v>
      </c>
      <c r="T167" t="n">
        <v>122</v>
      </c>
      <c r="U167">
        <f>IF(S167&lt;=0,0, IF( E167+I167 &gt;= MAX((S167/30)*V167, S167*1.2), 0, CEILING( (MAX((S167/30)*V167, S167*1.2) - (E167+I167)) / J167, 1) * J167))</f>
        <v/>
      </c>
      <c r="V167" t="n">
        <v>18</v>
      </c>
      <c r="W167">
        <f>U167/J167</f>
        <v/>
      </c>
    </row>
    <row r="168">
      <c r="A168" t="inlineStr">
        <is>
          <t>BEBIDAS</t>
        </is>
      </c>
      <c r="B168" t="inlineStr">
        <is>
          <t>0</t>
        </is>
      </c>
      <c r="C168" t="inlineStr">
        <is>
          <t>7501086802753</t>
        </is>
      </c>
      <c r="D168" t="inlineStr">
        <is>
          <t xml:space="preserve">LIQUIDO GARRAFON  E PURA 20 LT. </t>
        </is>
      </c>
      <c r="E168" t="n">
        <v>-11</v>
      </c>
      <c r="F168" t="inlineStr">
        <is>
          <t>Diario</t>
        </is>
      </c>
      <c r="G168" t="n">
        <v>8.08</v>
      </c>
      <c r="H168" t="n">
        <v>-1.36</v>
      </c>
      <c r="I168" t="n">
        <v>0</v>
      </c>
      <c r="J168" t="n">
        <v>1</v>
      </c>
      <c r="K168" t="inlineStr">
        <is>
          <t>E PURA</t>
        </is>
      </c>
      <c r="L168" t="n">
        <v>19.36138613861386</v>
      </c>
      <c r="M168" t="n">
        <v>156.44</v>
      </c>
      <c r="N168" t="n">
        <v>19.36138613861386</v>
      </c>
      <c r="O168" t="n">
        <v>156.44</v>
      </c>
      <c r="P168" t="n">
        <v>2125</v>
      </c>
      <c r="Q168" t="n">
        <v>2028</v>
      </c>
      <c r="R168" t="n">
        <v>180</v>
      </c>
      <c r="S168" t="n">
        <v>199</v>
      </c>
      <c r="T168" t="n">
        <v>122</v>
      </c>
      <c r="U168">
        <f>IF(S168&lt;=0,0, IF( E168+I168 &gt;= MAX((S168/30)*V168, S168*1.2), 0, CEILING( (MAX((S168/30)*V168, S168*1.2) - (E168+I168)) / J168, 1) * J168))</f>
        <v/>
      </c>
      <c r="V168" t="n">
        <v>18</v>
      </c>
      <c r="W168">
        <f>U168/J168</f>
        <v/>
      </c>
    </row>
    <row r="169">
      <c r="A169" t="inlineStr">
        <is>
          <t>GALLETAS, PAN Y UNTABLES</t>
        </is>
      </c>
      <c r="B169" t="inlineStr">
        <is>
          <t>10</t>
        </is>
      </c>
      <c r="C169" t="inlineStr">
        <is>
          <t>7503021632685</t>
        </is>
      </c>
      <c r="D169" t="inlineStr">
        <is>
          <t xml:space="preserve">PIÑAS EN ALMIBAR TROZOS  DEL MONTE 836 GRS </t>
        </is>
      </c>
      <c r="E169" t="n">
        <v>-12</v>
      </c>
      <c r="F169" t="inlineStr">
        <is>
          <t>SIN RESURTIDO</t>
        </is>
      </c>
      <c r="G169" t="n">
        <v>0.21</v>
      </c>
      <c r="H169" t="n">
        <v>-57.14</v>
      </c>
      <c r="I169" t="n">
        <v>0</v>
      </c>
      <c r="J169" t="n">
        <v>12</v>
      </c>
      <c r="K169" t="inlineStr">
        <is>
          <t>DEL MONTE</t>
        </is>
      </c>
      <c r="L169" t="n">
        <v>57.14285714285715</v>
      </c>
      <c r="M169" t="n">
        <v>12</v>
      </c>
      <c r="N169" t="n">
        <v>57.14285714285715</v>
      </c>
      <c r="O169" t="n">
        <v>12</v>
      </c>
      <c r="P169" t="n">
        <v>37</v>
      </c>
      <c r="Q169" t="n">
        <v>67</v>
      </c>
      <c r="R169" t="n">
        <v>3</v>
      </c>
      <c r="S169" t="n">
        <v>6</v>
      </c>
      <c r="T169" t="n">
        <v>28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DULCERIA IEPS</t>
        </is>
      </c>
      <c r="B170" t="inlineStr">
        <is>
          <t>420</t>
        </is>
      </c>
      <c r="C170" t="inlineStr">
        <is>
          <t>7502271914046</t>
        </is>
      </c>
      <c r="D170" t="inlineStr">
        <is>
          <t xml:space="preserve">BARRA DE CHOCOLATE Y NUEZ EXOTICAS  TURIN 100 GRS </t>
        </is>
      </c>
      <c r="E170" t="n">
        <v>-14</v>
      </c>
      <c r="F170" t="inlineStr">
        <is>
          <t>Automatico</t>
        </is>
      </c>
      <c r="G170" t="n">
        <v>0.28</v>
      </c>
      <c r="H170" t="n">
        <v>-50</v>
      </c>
      <c r="I170" t="n">
        <v>32</v>
      </c>
      <c r="J170" t="n">
        <v>16</v>
      </c>
      <c r="K170" t="inlineStr">
        <is>
          <t>TURIN</t>
        </is>
      </c>
      <c r="L170" t="n">
        <v>72</v>
      </c>
      <c r="M170" t="n">
        <v>20.16</v>
      </c>
      <c r="N170" t="n">
        <v>0</v>
      </c>
      <c r="O170" t="n">
        <v>0</v>
      </c>
      <c r="P170" t="n">
        <v>64</v>
      </c>
      <c r="Q170" t="n">
        <v>16</v>
      </c>
      <c r="R170" t="n">
        <v>29</v>
      </c>
      <c r="S170" t="n">
        <v>31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22</v>
      </c>
      <c r="W170">
        <f>U170/J170</f>
        <v/>
      </c>
    </row>
    <row r="171">
      <c r="A171" t="inlineStr">
        <is>
          <t>BOTANAS</t>
        </is>
      </c>
      <c r="B171" t="inlineStr">
        <is>
          <t>0</t>
        </is>
      </c>
      <c r="C171" t="inlineStr">
        <is>
          <t>7501030421313</t>
        </is>
      </c>
      <c r="D171" t="inlineStr">
        <is>
          <t xml:space="preserve">CHICHARRON DE CERDO  BARCEL 90 GRS </t>
        </is>
      </c>
      <c r="E171" t="n">
        <v>-14</v>
      </c>
      <c r="F171" t="inlineStr">
        <is>
          <t>Diario</t>
        </is>
      </c>
      <c r="G171" t="n">
        <v>0.57</v>
      </c>
      <c r="H171" t="n">
        <v>-24.56</v>
      </c>
      <c r="I171" t="n">
        <v>0</v>
      </c>
      <c r="J171" t="n">
        <v>10</v>
      </c>
      <c r="K171" t="inlineStr">
        <is>
          <t>BARCEL</t>
        </is>
      </c>
      <c r="L171" t="n">
        <v>42.56140350877193</v>
      </c>
      <c r="M171" t="n">
        <v>24.26</v>
      </c>
      <c r="N171" t="n">
        <v>42.56140350877193</v>
      </c>
      <c r="O171" t="n">
        <v>24.26</v>
      </c>
      <c r="P171" t="n">
        <v>235</v>
      </c>
      <c r="Q171" t="n">
        <v>197</v>
      </c>
      <c r="R171" t="n">
        <v>7</v>
      </c>
      <c r="S171" t="n">
        <v>7</v>
      </c>
      <c r="T171" t="n">
        <v>15</v>
      </c>
      <c r="U171">
        <f>IF(S171&lt;=0,0, IF( E171+I171 &gt;= MAX((S171/30)*V171, S171*1.2), 0, CEILING( (MAX((S171/30)*V171, S171*1.2) - (E171+I171)) / J171, 1) * J171))</f>
        <v/>
      </c>
      <c r="V171" t="n">
        <v>18</v>
      </c>
      <c r="W171">
        <f>U171/J171</f>
        <v/>
      </c>
    </row>
    <row r="172">
      <c r="A172" t="inlineStr">
        <is>
          <t>BEBIDAS ALCOHOLICAS</t>
        </is>
      </c>
      <c r="B172" t="inlineStr">
        <is>
          <t>0</t>
        </is>
      </c>
      <c r="C172" t="inlineStr">
        <is>
          <t>7501055387007</t>
        </is>
      </c>
      <c r="D172" t="inlineStr">
        <is>
          <t xml:space="preserve">BEBIDA PREPARADA MARGARITA LIMÓN  TOPO CHICO 355 ML. </t>
        </is>
      </c>
      <c r="E172" t="n">
        <v>-14</v>
      </c>
      <c r="F172" t="inlineStr">
        <is>
          <t>Automatico</t>
        </is>
      </c>
      <c r="G172" t="n">
        <v>1.18</v>
      </c>
      <c r="H172" t="n">
        <v>-11.86</v>
      </c>
      <c r="I172" t="n">
        <v>24</v>
      </c>
      <c r="J172" t="n">
        <v>24</v>
      </c>
      <c r="K172" t="inlineStr">
        <is>
          <t>TOPO CHICO</t>
        </is>
      </c>
      <c r="L172" t="n">
        <v>33.86440677966102</v>
      </c>
      <c r="M172" t="n">
        <v>39.96</v>
      </c>
      <c r="N172" t="n">
        <v>13.52542372881356</v>
      </c>
      <c r="O172" t="n">
        <v>15.96</v>
      </c>
      <c r="P172" t="n">
        <v>624</v>
      </c>
      <c r="Q172" t="n">
        <v>0</v>
      </c>
      <c r="R172" t="n">
        <v>88</v>
      </c>
      <c r="S172" t="n">
        <v>101</v>
      </c>
      <c r="T172" t="n">
        <v>0</v>
      </c>
      <c r="U172">
        <f>IF(S172&lt;=0,0, IF( E172+I172 &gt;= MAX((S172/30)*V172, S172*1.2), 0, CEILING( (MAX((S172/30)*V172, S172*1.2) - (E172+I172)) / J172, 1) * J172))</f>
        <v/>
      </c>
      <c r="V172" t="n">
        <v>22</v>
      </c>
      <c r="W172">
        <f>U172/J172</f>
        <v/>
      </c>
    </row>
    <row r="173">
      <c r="A173" t="inlineStr">
        <is>
          <t>ABARROTES BASICOS</t>
        </is>
      </c>
      <c r="B173" t="inlineStr">
        <is>
          <t>23</t>
        </is>
      </c>
      <c r="C173" t="inlineStr">
        <is>
          <t>24094000463</t>
        </is>
      </c>
      <c r="D173" t="inlineStr">
        <is>
          <t xml:space="preserve">PASTA FUSILLI  DE CECCO 454 GRS </t>
        </is>
      </c>
      <c r="E173" t="n">
        <v>-15</v>
      </c>
      <c r="F173" t="inlineStr">
        <is>
          <t>Automatico</t>
        </is>
      </c>
      <c r="G173" t="n">
        <v>0.55</v>
      </c>
      <c r="H173" t="n">
        <v>-27.27</v>
      </c>
      <c r="I173" t="n">
        <v>12</v>
      </c>
      <c r="J173" t="n">
        <v>12</v>
      </c>
      <c r="K173" t="inlineStr">
        <is>
          <t>DE CECCO</t>
        </is>
      </c>
      <c r="L173" t="n">
        <v>49.27272727272727</v>
      </c>
      <c r="M173" t="n">
        <v>27.1</v>
      </c>
      <c r="N173" t="n">
        <v>27.45454545454545</v>
      </c>
      <c r="O173" t="n">
        <v>15.1</v>
      </c>
      <c r="P173" t="n">
        <v>226</v>
      </c>
      <c r="Q173" t="n">
        <v>151</v>
      </c>
      <c r="R173" t="n">
        <v>43</v>
      </c>
      <c r="S173" t="n">
        <v>44</v>
      </c>
      <c r="T173" t="n">
        <v>8</v>
      </c>
      <c r="U173">
        <f>IF(S173&lt;=0,0, IF( E173+I173 &gt;= MAX((S173/30)*V173, S173*1.2), 0, CEILING( (MAX((S173/30)*V173, S173*1.2) - (E173+I173)) / J173, 1) * J173))</f>
        <v/>
      </c>
      <c r="V173" t="n">
        <v>22</v>
      </c>
      <c r="W173">
        <f>U173/J173</f>
        <v/>
      </c>
    </row>
    <row r="174">
      <c r="A174" t="inlineStr">
        <is>
          <t>ABARROTES BASICOS IEPS</t>
        </is>
      </c>
      <c r="B174" t="inlineStr">
        <is>
          <t>23</t>
        </is>
      </c>
      <c r="C174" t="inlineStr">
        <is>
          <t>7501071304507</t>
        </is>
      </c>
      <c r="D174" t="inlineStr">
        <is>
          <t xml:space="preserve">COCO RALLADO  VERDE VALLE 75 GRS </t>
        </is>
      </c>
      <c r="E174" t="n">
        <v>-17</v>
      </c>
      <c r="F174" t="inlineStr">
        <is>
          <t>Automatico</t>
        </is>
      </c>
      <c r="G174" t="n">
        <v>0.4</v>
      </c>
      <c r="H174" t="n">
        <v>-42.5</v>
      </c>
      <c r="I174" t="n">
        <v>20</v>
      </c>
      <c r="J174" t="n">
        <v>20</v>
      </c>
      <c r="K174" t="inlineStr">
        <is>
          <t>VERDE VALLE</t>
        </is>
      </c>
      <c r="L174" t="n">
        <v>64.5</v>
      </c>
      <c r="M174" t="n">
        <v>25.8</v>
      </c>
      <c r="N174" t="n">
        <v>14.5</v>
      </c>
      <c r="O174" t="n">
        <v>5.800000000000001</v>
      </c>
      <c r="P174" t="n">
        <v>205</v>
      </c>
      <c r="Q174" t="n">
        <v>251</v>
      </c>
      <c r="R174" t="n">
        <v>29</v>
      </c>
      <c r="S174" t="n">
        <v>31</v>
      </c>
      <c r="T174" t="n">
        <v>37</v>
      </c>
      <c r="U174">
        <f>IF(S174&lt;=0,0, IF( E174+I174 &gt;= MAX((S174/30)*V174, S174*1.2), 0, CEILING( (MAX((S174/30)*V174, S174*1.2) - (E174+I174)) / J174, 1) * J174))</f>
        <v/>
      </c>
      <c r="V174" t="n">
        <v>22</v>
      </c>
      <c r="W174">
        <f>U174/J174</f>
        <v/>
      </c>
    </row>
    <row r="175">
      <c r="A175" t="inlineStr">
        <is>
          <t>GOURMET</t>
        </is>
      </c>
      <c r="B175" t="inlineStr">
        <is>
          <t>0</t>
        </is>
      </c>
      <c r="C175" t="inlineStr">
        <is>
          <t>8002399000106</t>
        </is>
      </c>
      <c r="D175" t="inlineStr">
        <is>
          <t xml:space="preserve">PASTA FUSILLI BUCATI AL BRONZO  PASTAI GRAGNANESI 500 GRS </t>
        </is>
      </c>
      <c r="E175" t="n">
        <v>-18</v>
      </c>
      <c r="F175" t="inlineStr">
        <is>
          <t>Automatico</t>
        </is>
      </c>
      <c r="G175" t="n">
        <v>0.39</v>
      </c>
      <c r="H175" t="n">
        <v>-46.15</v>
      </c>
      <c r="I175" t="n">
        <v>0</v>
      </c>
      <c r="J175" t="n">
        <v>20</v>
      </c>
      <c r="K175" t="inlineStr">
        <is>
          <t>PASTAI GRAGNANESI</t>
        </is>
      </c>
      <c r="L175" t="n">
        <v>68.15384615384616</v>
      </c>
      <c r="M175" t="n">
        <v>26.58</v>
      </c>
      <c r="N175" t="n">
        <v>68.15384615384616</v>
      </c>
      <c r="O175" t="n">
        <v>26.58</v>
      </c>
      <c r="P175" t="n">
        <v>38</v>
      </c>
      <c r="Q175" t="n">
        <v>2</v>
      </c>
      <c r="R175" t="n">
        <v>16</v>
      </c>
      <c r="S175" t="n">
        <v>18</v>
      </c>
      <c r="T175" t="n">
        <v>0</v>
      </c>
      <c r="U175">
        <f>IF(S175&lt;=0,0, IF( E175+I175 &gt;= MAX((S175/30)*V175, S175*1.2), 0, CEILING( (MAX((S175/30)*V175, S175*1.2) - (E175+I175)) / J175, 1) * J175))</f>
        <v/>
      </c>
      <c r="V175" t="n">
        <v>22</v>
      </c>
      <c r="W175">
        <f>U175/J175</f>
        <v/>
      </c>
    </row>
    <row r="176">
      <c r="A176" t="inlineStr">
        <is>
          <t>CONSERVAS</t>
        </is>
      </c>
      <c r="B176" t="inlineStr">
        <is>
          <t>335</t>
        </is>
      </c>
      <c r="C176" t="inlineStr">
        <is>
          <t>790208003506</t>
        </is>
      </c>
      <c r="D176" t="inlineStr">
        <is>
          <t xml:space="preserve">SALSA VERDE CON CHILE PIQUIN  DEL PRIMO 260 GRS </t>
        </is>
      </c>
      <c r="E176" t="n">
        <v>-23</v>
      </c>
      <c r="F176" t="inlineStr">
        <is>
          <t>Diario</t>
        </is>
      </c>
      <c r="G176" t="n">
        <v>0.71</v>
      </c>
      <c r="H176" t="n">
        <v>-32.39</v>
      </c>
      <c r="I176" t="n">
        <v>0</v>
      </c>
      <c r="J176" t="n">
        <v>12</v>
      </c>
      <c r="K176" t="inlineStr">
        <is>
          <t>DEL PRIMO</t>
        </is>
      </c>
      <c r="L176" t="n">
        <v>50.3943661971831</v>
      </c>
      <c r="M176" t="n">
        <v>35.78</v>
      </c>
      <c r="N176" t="n">
        <v>50.3943661971831</v>
      </c>
      <c r="O176" t="n">
        <v>35.78</v>
      </c>
      <c r="P176" t="n">
        <v>265</v>
      </c>
      <c r="Q176" t="n">
        <v>271</v>
      </c>
      <c r="R176" t="n">
        <v>6</v>
      </c>
      <c r="S176" t="n">
        <v>13</v>
      </c>
      <c r="T176" t="n">
        <v>29</v>
      </c>
      <c r="U176">
        <f>IF(S176&lt;=0,0, IF( E176+I176 &gt;= MAX((S176/30)*V176, S176*1.2), 0, CEILING( (MAX((S176/30)*V176, S176*1.2) - (E176+I176)) / J176, 1) * J176))</f>
        <v/>
      </c>
      <c r="V176" t="n">
        <v>18</v>
      </c>
      <c r="W176">
        <f>U176/J176</f>
        <v/>
      </c>
    </row>
    <row r="177">
      <c r="A177" t="inlineStr">
        <is>
          <t>CONSERVAS</t>
        </is>
      </c>
      <c r="B177" t="inlineStr">
        <is>
          <t>0</t>
        </is>
      </c>
      <c r="C177" t="inlineStr">
        <is>
          <t>790208003506</t>
        </is>
      </c>
      <c r="D177" t="inlineStr">
        <is>
          <t xml:space="preserve">SALSA VERDE CON CHILE PIQUIN  DEL PRIMO 260 GRS </t>
        </is>
      </c>
      <c r="E177" t="n">
        <v>-23</v>
      </c>
      <c r="F177" t="inlineStr">
        <is>
          <t>Diario</t>
        </is>
      </c>
      <c r="G177" t="n">
        <v>0.71</v>
      </c>
      <c r="H177" t="n">
        <v>-32.39</v>
      </c>
      <c r="I177" t="n">
        <v>0</v>
      </c>
      <c r="J177" t="n">
        <v>12</v>
      </c>
      <c r="K177" t="inlineStr">
        <is>
          <t>DEL PRIMO</t>
        </is>
      </c>
      <c r="L177" t="n">
        <v>50.3943661971831</v>
      </c>
      <c r="M177" t="n">
        <v>35.78</v>
      </c>
      <c r="N177" t="n">
        <v>50.3943661971831</v>
      </c>
      <c r="O177" t="n">
        <v>35.78</v>
      </c>
      <c r="P177" t="n">
        <v>265</v>
      </c>
      <c r="Q177" t="n">
        <v>272</v>
      </c>
      <c r="R177" t="n">
        <v>6</v>
      </c>
      <c r="S177" t="n">
        <v>13</v>
      </c>
      <c r="T177" t="n">
        <v>30</v>
      </c>
      <c r="U177">
        <f>IF(S177&lt;=0,0, IF( E177+I177 &gt;= MAX((S177/30)*V177, S177*1.2), 0, CEILING( (MAX((S177/30)*V177, S177*1.2) - (E177+I177)) / J177, 1) * J177))</f>
        <v/>
      </c>
      <c r="V177" t="n">
        <v>18</v>
      </c>
      <c r="W177">
        <f>U177/J177</f>
        <v/>
      </c>
    </row>
    <row r="178">
      <c r="A178" t="inlineStr">
        <is>
          <t>CONSERVAS</t>
        </is>
      </c>
      <c r="B178" t="inlineStr">
        <is>
          <t>0</t>
        </is>
      </c>
      <c r="C178" t="inlineStr">
        <is>
          <t>790208003506</t>
        </is>
      </c>
      <c r="D178" t="inlineStr">
        <is>
          <t xml:space="preserve">SALSA VERDE CON CHILE PIQUIN  DEL PRIMO 260 GRS </t>
        </is>
      </c>
      <c r="E178" t="n">
        <v>-23</v>
      </c>
      <c r="F178" t="inlineStr">
        <is>
          <t>Diario</t>
        </is>
      </c>
      <c r="G178" t="n">
        <v>0.71</v>
      </c>
      <c r="H178" t="n">
        <v>-32.39</v>
      </c>
      <c r="I178" t="n">
        <v>0</v>
      </c>
      <c r="J178" t="n">
        <v>12</v>
      </c>
      <c r="K178" t="inlineStr">
        <is>
          <t>DEL PRIMO</t>
        </is>
      </c>
      <c r="L178" t="n">
        <v>50.3943661971831</v>
      </c>
      <c r="M178" t="n">
        <v>35.78</v>
      </c>
      <c r="N178" t="n">
        <v>50.3943661971831</v>
      </c>
      <c r="O178" t="n">
        <v>35.78</v>
      </c>
      <c r="P178" t="n">
        <v>265</v>
      </c>
      <c r="Q178" t="n">
        <v>272</v>
      </c>
      <c r="R178" t="n">
        <v>6</v>
      </c>
      <c r="S178" t="n">
        <v>13</v>
      </c>
      <c r="T178" t="n">
        <v>30</v>
      </c>
      <c r="U178">
        <f>IF(S178&lt;=0,0, IF( E178+I178 &gt;= MAX((S178/30)*V178, S178*1.2), 0, CEILING( (MAX((S178/30)*V178, S178*1.2) - (E178+I178)) / J178, 1) * J178))</f>
        <v/>
      </c>
      <c r="V178" t="n">
        <v>18</v>
      </c>
      <c r="W178">
        <f>U178/J178</f>
        <v/>
      </c>
    </row>
    <row r="179">
      <c r="A179" t="inlineStr">
        <is>
          <t>CEREALES, AVENAS Y BARRAS IEPS</t>
        </is>
      </c>
      <c r="B179" t="inlineStr">
        <is>
          <t>402</t>
        </is>
      </c>
      <c r="C179" t="inlineStr">
        <is>
          <t>38000356001</t>
        </is>
      </c>
      <c r="D179" t="inlineStr">
        <is>
          <t xml:space="preserve">BARRA DE CEREAL RELLENO MANZANA CANELA  KELLOGGS 296 GRS </t>
        </is>
      </c>
      <c r="E179" t="n">
        <v>-24</v>
      </c>
      <c r="F179" t="inlineStr">
        <is>
          <t>SIN RESURTIDO</t>
        </is>
      </c>
      <c r="G179" t="n">
        <v>2.55</v>
      </c>
      <c r="H179" t="n">
        <v>-9.41</v>
      </c>
      <c r="I179" t="n">
        <v>0</v>
      </c>
      <c r="J179" t="n">
        <v>12</v>
      </c>
      <c r="K179" t="inlineStr">
        <is>
          <t>KELLOGGS</t>
        </is>
      </c>
      <c r="L179" t="n">
        <v>9.411764705882353</v>
      </c>
      <c r="M179" t="n">
        <v>24</v>
      </c>
      <c r="N179" t="n">
        <v>9.411764705882353</v>
      </c>
      <c r="O179" t="n">
        <v>24</v>
      </c>
      <c r="P179" t="n">
        <v>131</v>
      </c>
      <c r="Q179" t="n">
        <v>0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GALLETAS, PAN Y UNTABLES</t>
        </is>
      </c>
      <c r="B180" t="inlineStr">
        <is>
          <t>10</t>
        </is>
      </c>
      <c r="C180" t="inlineStr">
        <is>
          <t>7501037217063</t>
        </is>
      </c>
      <c r="D180" t="inlineStr">
        <is>
          <t xml:space="preserve">CEREZAS EN ALMIBAR  LOL TUN 304 GRS </t>
        </is>
      </c>
      <c r="E180" t="n">
        <v>-24</v>
      </c>
      <c r="F180" t="inlineStr">
        <is>
          <t>Automatico</t>
        </is>
      </c>
      <c r="G180" t="n">
        <v>0</v>
      </c>
      <c r="H180" t="n">
        <v>0</v>
      </c>
      <c r="I180" t="n">
        <v>312</v>
      </c>
      <c r="J180" t="n">
        <v>24</v>
      </c>
      <c r="K180" t="inlineStr">
        <is>
          <t>LOL TUN</t>
        </is>
      </c>
      <c r="L180" t="n">
        <v>0</v>
      </c>
      <c r="M180" t="n">
        <v>0</v>
      </c>
      <c r="N180" t="n">
        <v>0</v>
      </c>
      <c r="O180" t="n">
        <v>0</v>
      </c>
      <c r="P180" t="n">
        <v>135</v>
      </c>
      <c r="Q180" t="n">
        <v>242</v>
      </c>
      <c r="R180" t="n">
        <v>24</v>
      </c>
      <c r="S180" t="n">
        <v>24</v>
      </c>
      <c r="T180" t="n">
        <v>78</v>
      </c>
      <c r="U180">
        <f>IF(S180&lt;=0,0, IF( E180+I180 &gt;= MAX((S180/30)*V180, S180*1.2), 0, CEILING( (MAX((S180/30)*V180, S180*1.2) - (E180+I180)) / J180, 1) * J180))</f>
        <v/>
      </c>
      <c r="V180" t="n">
        <v>36</v>
      </c>
      <c r="W180">
        <f>U180/J180</f>
        <v/>
      </c>
    </row>
    <row r="181">
      <c r="A181" t="inlineStr">
        <is>
          <t>BEBIDAS IVA</t>
        </is>
      </c>
      <c r="B181" t="inlineStr">
        <is>
          <t>3</t>
        </is>
      </c>
      <c r="C181" t="inlineStr">
        <is>
          <t>7501055337125</t>
        </is>
      </c>
      <c r="D181" t="inlineStr">
        <is>
          <t xml:space="preserve">ENVASE PARA AGUA  CIEL 20 LT. </t>
        </is>
      </c>
      <c r="E181" t="n">
        <v>-25</v>
      </c>
      <c r="F181" t="inlineStr">
        <is>
          <t>Diario</t>
        </is>
      </c>
      <c r="G181" t="n">
        <v>0.07000000000000001</v>
      </c>
      <c r="H181" t="n">
        <v>314.28</v>
      </c>
      <c r="I181" t="n">
        <v>0</v>
      </c>
      <c r="J181" t="n">
        <v>1</v>
      </c>
      <c r="K181" t="inlineStr">
        <is>
          <t>CIEL</t>
        </is>
      </c>
      <c r="L181" t="n">
        <v>375.1428571428571</v>
      </c>
      <c r="M181" t="n">
        <v>26.26</v>
      </c>
      <c r="N181" t="n">
        <v>375.1428571428571</v>
      </c>
      <c r="O181" t="n">
        <v>26.26</v>
      </c>
      <c r="P181" t="n">
        <v>-1</v>
      </c>
      <c r="Q181" t="n">
        <v>31</v>
      </c>
      <c r="R181" t="n">
        <v>42</v>
      </c>
      <c r="S181" t="n">
        <v>41</v>
      </c>
      <c r="T181" t="n">
        <v>2</v>
      </c>
      <c r="U181">
        <f>IF(S181&lt;=0,0, IF( E181+I181 &gt;= MAX((S181/30)*V181, S181*1.2), 0, CEILING( (MAX((S181/30)*V181, S181*1.2) - (E181+I181)) / J181, 1) * J181))</f>
        <v/>
      </c>
      <c r="V181" t="n">
        <v>18</v>
      </c>
      <c r="W181">
        <f>U181/J181</f>
        <v/>
      </c>
    </row>
    <row r="182">
      <c r="A182" t="inlineStr">
        <is>
          <t>ABA. COMESTIBLES MP</t>
        </is>
      </c>
      <c r="B182" t="inlineStr">
        <is>
          <t>0</t>
        </is>
      </c>
      <c r="C182" t="inlineStr">
        <is>
          <t>7506409017937</t>
        </is>
      </c>
      <c r="D182" t="inlineStr">
        <is>
          <t xml:space="preserve">COCTEL DE FRUTAS EN ALMIBAR  GOLDEN HILLS 820 GRS </t>
        </is>
      </c>
      <c r="E182" t="n">
        <v>-38</v>
      </c>
      <c r="F182" t="inlineStr">
        <is>
          <t>SIN RESURTIDO</t>
        </is>
      </c>
      <c r="G182" t="n">
        <v>0.71</v>
      </c>
      <c r="H182" t="n">
        <v>-49.29</v>
      </c>
      <c r="I182" t="n">
        <v>0</v>
      </c>
      <c r="J182" t="n">
        <v>12</v>
      </c>
      <c r="K182" t="inlineStr">
        <is>
          <t>GOLDEN HILLS</t>
        </is>
      </c>
      <c r="L182" t="n">
        <v>53.52112676056338</v>
      </c>
      <c r="M182" t="n">
        <v>38</v>
      </c>
      <c r="N182" t="n">
        <v>53.52112676056338</v>
      </c>
      <c r="O182" t="n">
        <v>38</v>
      </c>
      <c r="P182" t="n">
        <v>261</v>
      </c>
      <c r="Q182" t="n">
        <v>306</v>
      </c>
      <c r="R182" t="n">
        <v>102</v>
      </c>
      <c r="S182" t="n">
        <v>107</v>
      </c>
      <c r="T182" t="n">
        <v>144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PANALES, HIGIENICOS Y DESECHABLES</t>
        </is>
      </c>
      <c r="B183" t="inlineStr">
        <is>
          <t>95</t>
        </is>
      </c>
      <c r="C183" t="inlineStr">
        <is>
          <t>7501943474307</t>
        </is>
      </c>
      <c r="D183" t="inlineStr">
        <is>
          <t xml:space="preserve">TOALLA DE PAPEL MULTICORTES  PETALO 1 PZA </t>
        </is>
      </c>
      <c r="E183" t="n">
        <v>-59</v>
      </c>
      <c r="F183" t="inlineStr">
        <is>
          <t>Automatico</t>
        </is>
      </c>
      <c r="G183" t="n">
        <v>3</v>
      </c>
      <c r="H183" t="n">
        <v>-19.66</v>
      </c>
      <c r="I183" t="n">
        <v>60</v>
      </c>
      <c r="J183" t="n">
        <v>12</v>
      </c>
      <c r="K183" t="inlineStr">
        <is>
          <t>PETALO</t>
        </is>
      </c>
      <c r="L183" t="n">
        <v>37.66666666666667</v>
      </c>
      <c r="M183" t="n">
        <v>113</v>
      </c>
      <c r="N183" t="n">
        <v>17.66666666666667</v>
      </c>
      <c r="O183" t="n">
        <v>53</v>
      </c>
      <c r="P183" t="n">
        <v>2454</v>
      </c>
      <c r="Q183" t="n">
        <v>3351</v>
      </c>
      <c r="R183" t="n">
        <v>745</v>
      </c>
      <c r="S183" t="n">
        <v>750</v>
      </c>
      <c r="T183" t="n">
        <v>336</v>
      </c>
      <c r="U183">
        <f>IF(S183&lt;=0,0, IF( E183+I183 &gt;= MAX((S183/30)*V183, S183*1.2), 0, CEILING( (MAX((S183/30)*V183, S183*1.2) - (E183+I183)) / J183, 1) * J183))</f>
        <v/>
      </c>
      <c r="V183" t="n">
        <v>18</v>
      </c>
      <c r="W183">
        <f>U183/J183</f>
        <v/>
      </c>
    </row>
    <row r="184">
      <c r="A184" t="inlineStr">
        <is>
          <t>DULCERIA IEPS</t>
        </is>
      </c>
      <c r="B184" t="inlineStr">
        <is>
          <t>420</t>
        </is>
      </c>
      <c r="C184" t="inlineStr">
        <is>
          <t>7501000278404</t>
        </is>
      </c>
      <c r="D184" t="inlineStr">
        <is>
          <t xml:space="preserve">MALVAVISCO  RICOLINO 45 GRS </t>
        </is>
      </c>
      <c r="E184" t="n">
        <v>-63</v>
      </c>
      <c r="F184" t="inlineStr">
        <is>
          <t>SIN RESURTIDO</t>
        </is>
      </c>
      <c r="G184" t="n">
        <v>4.06</v>
      </c>
      <c r="H184" t="n">
        <v>-15.51</v>
      </c>
      <c r="I184" t="n">
        <v>0</v>
      </c>
      <c r="J184" t="n">
        <v>70</v>
      </c>
      <c r="K184" t="inlineStr">
        <is>
          <t>RICOLINO</t>
        </is>
      </c>
      <c r="L184" t="n">
        <v>15.51724137931035</v>
      </c>
      <c r="M184" t="n">
        <v>63</v>
      </c>
      <c r="N184" t="n">
        <v>15.51724137931035</v>
      </c>
      <c r="O184" t="n">
        <v>63</v>
      </c>
      <c r="P184" t="n">
        <v>3466</v>
      </c>
      <c r="Q184" t="n">
        <v>4022</v>
      </c>
      <c r="R184" t="n">
        <v>22</v>
      </c>
      <c r="S184" t="n">
        <v>37</v>
      </c>
      <c r="T184" t="n">
        <v>387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ABA. NO COMESTIBLES MP IVA</t>
        </is>
      </c>
      <c r="B185" t="inlineStr">
        <is>
          <t>0</t>
        </is>
      </c>
      <c r="C185" t="inlineStr">
        <is>
          <t>7506409009970</t>
        </is>
      </c>
      <c r="D185" t="inlineStr">
        <is>
          <t xml:space="preserve">BOLSA REUTILIZABLE FRESKO  GOLDEN HILLS 1 PZA </t>
        </is>
      </c>
      <c r="E185" t="n">
        <v>-81</v>
      </c>
      <c r="F185" t="inlineStr">
        <is>
          <t>SIN RESURTIDO</t>
        </is>
      </c>
      <c r="G185" t="n">
        <v>0</v>
      </c>
      <c r="H185" t="n">
        <v>0</v>
      </c>
      <c r="I185" t="n">
        <v>0</v>
      </c>
      <c r="J185" t="n">
        <v>300</v>
      </c>
      <c r="K185" t="inlineStr">
        <is>
          <t>GOLDEN HILLS</t>
        </is>
      </c>
      <c r="L185" t="n">
        <v>0</v>
      </c>
      <c r="M185" t="n">
        <v>0</v>
      </c>
      <c r="N185" t="n">
        <v>0</v>
      </c>
      <c r="O185" t="n">
        <v>0</v>
      </c>
      <c r="P185" t="n">
        <v>2276</v>
      </c>
      <c r="Q185" t="n">
        <v>327</v>
      </c>
      <c r="R185" t="n">
        <v>0</v>
      </c>
      <c r="S185" t="n">
        <v>19</v>
      </c>
      <c r="T185" t="n">
        <v>327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BEBIDAS</t>
        </is>
      </c>
      <c r="B186" t="inlineStr">
        <is>
          <t>35</t>
        </is>
      </c>
      <c r="C186" t="inlineStr">
        <is>
          <t>7501055305681</t>
        </is>
      </c>
      <c r="D186" t="inlineStr">
        <is>
          <t xml:space="preserve">LIQUIDO GARRAFON  CIEL 20 LT. </t>
        </is>
      </c>
      <c r="E186" t="n">
        <v>-216</v>
      </c>
      <c r="F186" t="inlineStr">
        <is>
          <t>Diario</t>
        </is>
      </c>
      <c r="G186" t="n">
        <v>26.47</v>
      </c>
      <c r="H186" t="n">
        <v>-7.29</v>
      </c>
      <c r="I186" t="n">
        <v>0</v>
      </c>
      <c r="J186" t="n">
        <v>1</v>
      </c>
      <c r="K186" t="inlineStr">
        <is>
          <t>CIEL</t>
        </is>
      </c>
      <c r="L186" t="n">
        <v>26.16018133736305</v>
      </c>
      <c r="M186" t="n">
        <v>692.4599999999999</v>
      </c>
      <c r="N186" t="n">
        <v>26.16018133736305</v>
      </c>
      <c r="O186" t="n">
        <v>692.4599999999999</v>
      </c>
      <c r="P186" t="n">
        <v>10203</v>
      </c>
      <c r="Q186" t="n">
        <v>13394</v>
      </c>
      <c r="R186" t="n">
        <v>558</v>
      </c>
      <c r="S186" t="n">
        <v>669</v>
      </c>
      <c r="T186" t="n">
        <v>899</v>
      </c>
      <c r="U186">
        <f>IF(S186&lt;=0,0, IF( E186+I186 &gt;= MAX((S186/30)*V186, S186*1.2), 0, CEILING( (MAX((S186/30)*V186, S186*1.2) - (E186+I186)) / J186, 1) * J186))</f>
        <v/>
      </c>
      <c r="V186" t="n">
        <v>18</v>
      </c>
      <c r="W186">
        <f>U186/J186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2025-12-29T10:53:36Z</dcterms:created>
  <dcterms:modified xsi:type="dcterms:W3CDTF">2025-12-29T10:53:36Z</dcterms:modified>
</cp:coreProperties>
</file>