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23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(MAS DE 20 GL)</t>
        </is>
      </c>
      <c r="B2" t="n">
        <v>13</v>
      </c>
      <c r="C2" t="inlineStr">
        <is>
          <t>42213277</t>
        </is>
      </c>
      <c r="D2" t="inlineStr">
        <is>
          <t xml:space="preserve">GINEBRA DISTILLED GIN MONKEY 47 500 ML. </t>
        </is>
      </c>
      <c r="E2" t="n">
        <v>6</v>
      </c>
      <c r="F2" t="inlineStr">
        <is>
          <t>Automatico</t>
        </is>
      </c>
      <c r="G2" t="n">
        <v>0.21</v>
      </c>
      <c r="H2" t="n">
        <v>28.57</v>
      </c>
      <c r="I2" t="n">
        <v>0</v>
      </c>
      <c r="J2" t="n">
        <v>6</v>
      </c>
      <c r="K2" t="inlineStr">
        <is>
          <t>MONKEY 47</t>
        </is>
      </c>
      <c r="L2" t="n">
        <v>0</v>
      </c>
      <c r="M2" t="n">
        <v>0</v>
      </c>
      <c r="N2" t="n">
        <v>0</v>
      </c>
      <c r="O2" t="n">
        <v>0</v>
      </c>
      <c r="P2" t="n">
        <v>17</v>
      </c>
      <c r="Q2" t="n">
        <v>4</v>
      </c>
      <c r="R2" t="n">
        <v>0</v>
      </c>
      <c r="S2" t="n">
        <v>8</v>
      </c>
      <c r="T2" t="n">
        <v>0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VINOS Y LICORES (MAS DE 20 GL)</t>
        </is>
      </c>
      <c r="B3" t="n">
        <v>13</v>
      </c>
      <c r="C3" t="inlineStr">
        <is>
          <t>850005002185</t>
        </is>
      </c>
      <c r="D3" t="inlineStr">
        <is>
          <t xml:space="preserve">TEQUILA AÑEJO 100% AGAVE BARREL BLEND CASA DRAGONES 750 ML. </t>
        </is>
      </c>
      <c r="E3" t="n">
        <v>6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3</v>
      </c>
      <c r="K3" t="inlineStr">
        <is>
          <t>CASA DRAGONES</t>
        </is>
      </c>
      <c r="L3" t="n">
        <v>0</v>
      </c>
      <c r="M3" t="n">
        <v>0</v>
      </c>
      <c r="N3" t="n">
        <v>0</v>
      </c>
      <c r="O3" t="n">
        <v>0</v>
      </c>
      <c r="P3" t="n">
        <v>1</v>
      </c>
      <c r="Q3" t="n">
        <v>2</v>
      </c>
      <c r="R3" t="n">
        <v>0</v>
      </c>
      <c r="S3" t="n">
        <v>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VINOS Y LICORES (DE 13.5 A 20 GL)</t>
        </is>
      </c>
      <c r="B4" t="n">
        <v>90</v>
      </c>
      <c r="C4" t="inlineStr">
        <is>
          <t>663985002294</t>
        </is>
      </c>
      <c r="D4" t="inlineStr">
        <is>
          <t xml:space="preserve">VINO TINTO TEMPRANILLO EMILIO MORO 750 ML.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3</v>
      </c>
      <c r="J4" t="n">
        <v>3</v>
      </c>
      <c r="K4" t="inlineStr">
        <is>
          <t>EMILIO MORO</t>
        </is>
      </c>
      <c r="L4" t="n">
        <v>0</v>
      </c>
      <c r="M4" t="n">
        <v>0</v>
      </c>
      <c r="N4" t="n">
        <v>0</v>
      </c>
      <c r="O4" t="n">
        <v>0</v>
      </c>
      <c r="P4" t="n">
        <v>11</v>
      </c>
      <c r="Q4" t="n">
        <v>1</v>
      </c>
      <c r="R4" t="n">
        <v>0</v>
      </c>
      <c r="S4" t="n">
        <v>5</v>
      </c>
      <c r="T4" t="n">
        <v>1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VINOS Y LICORES (DE 13.5 A 20 GL)</t>
        </is>
      </c>
      <c r="B5" t="n">
        <v>90</v>
      </c>
      <c r="C5" t="inlineStr">
        <is>
          <t>663985002249</t>
        </is>
      </c>
      <c r="D5" t="inlineStr">
        <is>
          <t xml:space="preserve">VINO TINTO TEMPRANILLO EMILIO MORO 750 ML. </t>
        </is>
      </c>
      <c r="E5" t="n">
        <v>3</v>
      </c>
      <c r="F5" t="inlineStr">
        <is>
          <t>Automatico</t>
        </is>
      </c>
      <c r="G5" t="n">
        <v>0</v>
      </c>
      <c r="H5" t="n">
        <v>0</v>
      </c>
      <c r="I5" t="n">
        <v>6</v>
      </c>
      <c r="J5" t="n">
        <v>3</v>
      </c>
      <c r="K5" t="inlineStr">
        <is>
          <t>EMILIO MORO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3</v>
      </c>
      <c r="R5" t="n">
        <v>0</v>
      </c>
      <c r="S5" t="n">
        <v>3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22</v>
      </c>
      <c r="W5">
        <f>U5/J5</f>
        <v/>
      </c>
    </row>
    <row r="6">
      <c r="A6" t="inlineStr">
        <is>
          <t>VINOS Y LICORES (MAS DE 20 GL)</t>
        </is>
      </c>
      <c r="B6" t="n">
        <v>13</v>
      </c>
      <c r="C6" t="inlineStr">
        <is>
          <t>7503023578097</t>
        </is>
      </c>
      <c r="D6" t="inlineStr">
        <is>
          <t xml:space="preserve">BRANDY RESERVA ESPECIAL DON PEDRO 1000 ML. </t>
        </is>
      </c>
      <c r="E6" t="n">
        <v>12</v>
      </c>
      <c r="F6" t="inlineStr">
        <is>
          <t>Automatico</t>
        </is>
      </c>
      <c r="G6" t="n">
        <v>0.14</v>
      </c>
      <c r="H6" t="n">
        <v>85.70999999999999</v>
      </c>
      <c r="I6" t="n">
        <v>12</v>
      </c>
      <c r="J6" t="n">
        <v>12</v>
      </c>
      <c r="K6" t="inlineStr">
        <is>
          <t>DON PEDRO</t>
        </is>
      </c>
      <c r="L6" t="n">
        <v>0</v>
      </c>
      <c r="M6" t="n">
        <v>0</v>
      </c>
      <c r="N6" t="n">
        <v>0</v>
      </c>
      <c r="O6" t="n">
        <v>0</v>
      </c>
      <c r="P6" t="n">
        <v>31</v>
      </c>
      <c r="Q6" t="n">
        <v>25</v>
      </c>
      <c r="R6" t="n">
        <v>0</v>
      </c>
      <c r="S6" t="n">
        <v>3</v>
      </c>
      <c r="T6" t="n">
        <v>1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VINOS Y LICORES (MENOS DE 13 GL)</t>
        </is>
      </c>
      <c r="B7" t="n">
        <v>84</v>
      </c>
      <c r="C7" t="inlineStr">
        <is>
          <t>7804320256900</t>
        </is>
      </c>
      <c r="D7" t="inlineStr">
        <is>
          <t xml:space="preserve">VINO BLANCO CHARDONNAY CASILLERO DEL DIABLO 750 ML.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12</v>
      </c>
      <c r="J7" t="n">
        <v>12</v>
      </c>
      <c r="K7" t="inlineStr">
        <is>
          <t>CASILLERO DEL DIABLO</t>
        </is>
      </c>
      <c r="L7" t="n">
        <v>0</v>
      </c>
      <c r="M7" t="n">
        <v>0</v>
      </c>
      <c r="N7" t="n">
        <v>0</v>
      </c>
      <c r="O7" t="n">
        <v>0</v>
      </c>
      <c r="P7" t="n">
        <v>43</v>
      </c>
      <c r="Q7" t="n">
        <v>22</v>
      </c>
      <c r="R7" t="n">
        <v>0</v>
      </c>
      <c r="S7" t="n">
        <v>6</v>
      </c>
      <c r="T7" t="n">
        <v>1</v>
      </c>
      <c r="U7">
        <f>IF( S7&lt;=0,0,IF( E7+I7 &gt;= MAX((S7/30)*V7, S7*1.2), 0, CEILING( (MAX((S7/30)*V7, S7*1.2) - (E7+I7)) / J7, 1 ) * J7 ) ) ))</f>
        <v/>
      </c>
      <c r="V7" t="n">
        <v>22</v>
      </c>
      <c r="W7">
        <f>U7/J7</f>
        <v/>
      </c>
    </row>
    <row r="8">
      <c r="A8" t="inlineStr">
        <is>
          <t>VINOS Y LICORES (MAS DE 20 GL)</t>
        </is>
      </c>
      <c r="B8" t="n">
        <v>13</v>
      </c>
      <c r="C8" t="inlineStr">
        <is>
          <t>7503022398276</t>
        </is>
      </c>
      <c r="D8" t="inlineStr">
        <is>
          <t xml:space="preserve">LICOR DE AMARGO ANGOSTURA  WIND 4 750 ML. </t>
        </is>
      </c>
      <c r="E8" t="n">
        <v>12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12</v>
      </c>
      <c r="K8" t="inlineStr">
        <is>
          <t>WIND 4</t>
        </is>
      </c>
      <c r="L8" t="n">
        <v>0</v>
      </c>
      <c r="M8" t="n">
        <v>0</v>
      </c>
      <c r="N8" t="n">
        <v>0</v>
      </c>
      <c r="O8" t="n">
        <v>0</v>
      </c>
      <c r="P8" t="n">
        <v>83</v>
      </c>
      <c r="Q8" t="n">
        <v>43</v>
      </c>
      <c r="R8" t="n">
        <v>12</v>
      </c>
      <c r="S8" t="n">
        <v>12</v>
      </c>
      <c r="T8" t="n">
        <v>2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VINOS Y LICORES (MAS DE 20 GL)</t>
        </is>
      </c>
      <c r="B9" t="n">
        <v>13</v>
      </c>
      <c r="C9" t="inlineStr">
        <is>
          <t>7503023578080</t>
        </is>
      </c>
      <c r="D9" t="inlineStr">
        <is>
          <t xml:space="preserve">BRANDY RESERVA ESPECIAL DON PEDRO 750 ML. </t>
        </is>
      </c>
      <c r="E9" t="n">
        <v>12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12</v>
      </c>
      <c r="K9" t="inlineStr">
        <is>
          <t>DON PEDRO</t>
        </is>
      </c>
      <c r="L9" t="n">
        <v>0</v>
      </c>
      <c r="M9" t="n">
        <v>0</v>
      </c>
      <c r="N9" t="n">
        <v>0</v>
      </c>
      <c r="O9" t="n">
        <v>0</v>
      </c>
      <c r="P9" t="n">
        <v>41</v>
      </c>
      <c r="Q9" t="n">
        <v>54</v>
      </c>
      <c r="R9" t="n">
        <v>0</v>
      </c>
      <c r="S9" t="n">
        <v>20</v>
      </c>
      <c r="T9" t="n">
        <v>3</v>
      </c>
      <c r="U9">
        <f>IF( S9&lt;=0,0,IF( E9+I9 &gt;= MAX((S9/30)*V9, S9*1.2), 0, CEILING( (MAX((S9/30)*V9, S9*1.2) - (E9+I9)) / J9, 1 ) * J9 ) ) ))</f>
        <v/>
      </c>
      <c r="V9" t="n">
        <v>22</v>
      </c>
      <c r="W9">
        <f>U9/J9</f>
        <v/>
      </c>
    </row>
    <row r="10">
      <c r="A10" t="inlineStr">
        <is>
          <t>VINOS Y LICORES (MAS DE 20 GL)</t>
        </is>
      </c>
      <c r="B10" t="n">
        <v>13</v>
      </c>
      <c r="C10" t="inlineStr">
        <is>
          <t>5000267114279</t>
        </is>
      </c>
      <c r="D10" t="inlineStr">
        <is>
          <t xml:space="preserve">WHISKY BLENDED ESCOCES BLUE LABEL JOHNNIE WALKER 750 ML.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12</v>
      </c>
      <c r="J10" t="n">
        <v>6</v>
      </c>
      <c r="K10" t="inlineStr">
        <is>
          <t>JOHNNIE WALKER</t>
        </is>
      </c>
      <c r="L10" t="n">
        <v>0</v>
      </c>
      <c r="M10" t="n">
        <v>0</v>
      </c>
      <c r="N10" t="n">
        <v>0</v>
      </c>
      <c r="O10" t="n">
        <v>0</v>
      </c>
      <c r="P10" t="n">
        <v>18</v>
      </c>
      <c r="Q10" t="n">
        <v>11</v>
      </c>
      <c r="R10" t="n">
        <v>0</v>
      </c>
      <c r="S10" t="n">
        <v>5</v>
      </c>
      <c r="T10" t="n">
        <v>2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5011348017112</t>
        </is>
      </c>
      <c r="D11" t="inlineStr">
        <is>
          <t xml:space="preserve">CERVEZA OSCURA RUBY ALE HOBGOBLIN 500 ML. </t>
        </is>
      </c>
      <c r="E11" t="n">
        <v>24</v>
      </c>
      <c r="F11" t="inlineStr">
        <is>
          <t>Automatico</t>
        </is>
      </c>
      <c r="G11" t="n">
        <v>0</v>
      </c>
      <c r="H11" t="n">
        <v>0</v>
      </c>
      <c r="I11" t="n">
        <v>24</v>
      </c>
      <c r="J11" t="n">
        <v>24</v>
      </c>
      <c r="K11" t="inlineStr">
        <is>
          <t>HOBGOBLIN</t>
        </is>
      </c>
      <c r="L11" t="n">
        <v>0</v>
      </c>
      <c r="M11" t="n">
        <v>0</v>
      </c>
      <c r="N11" t="n">
        <v>0</v>
      </c>
      <c r="O11" t="n">
        <v>0</v>
      </c>
      <c r="P11" t="n">
        <v>85</v>
      </c>
      <c r="Q11" t="n">
        <v>58</v>
      </c>
      <c r="R11" t="n">
        <v>0</v>
      </c>
      <c r="S11" t="n">
        <v>0</v>
      </c>
      <c r="T11" t="n">
        <v>8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CERVEZA</t>
        </is>
      </c>
      <c r="B12" t="n">
        <v>114</v>
      </c>
      <c r="C12" t="inlineStr">
        <is>
          <t>7500462216900</t>
        </is>
      </c>
      <c r="D12" t="inlineStr">
        <is>
          <t xml:space="preserve">CERVEZA  CLARA PILSNER CHARRO 355 ML. </t>
        </is>
      </c>
      <c r="E12" t="n">
        <v>48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24</v>
      </c>
      <c r="K12" t="inlineStr">
        <is>
          <t>CHARRO</t>
        </is>
      </c>
      <c r="L12" t="n">
        <v>0</v>
      </c>
      <c r="M12" t="n">
        <v>0</v>
      </c>
      <c r="N12" t="n">
        <v>0</v>
      </c>
      <c r="O12" t="n">
        <v>0</v>
      </c>
      <c r="P12" t="n">
        <v>62</v>
      </c>
      <c r="Q12" t="n">
        <v>73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36</v>
      </c>
      <c r="W12">
        <f>U12/J12</f>
        <v/>
      </c>
    </row>
    <row r="13">
      <c r="A13" t="inlineStr">
        <is>
          <t>CERVEZA</t>
        </is>
      </c>
      <c r="B13" t="n">
        <v>114</v>
      </c>
      <c r="C13" t="inlineStr">
        <is>
          <t>40821146</t>
        </is>
      </c>
      <c r="D13" t="inlineStr">
        <is>
          <t xml:space="preserve">CERVEZA  CLARA WEIZEN KAPUZINER 500 ML. </t>
        </is>
      </c>
      <c r="E13" t="n">
        <v>60</v>
      </c>
      <c r="F13" t="inlineStr">
        <is>
          <t>Automatico</t>
        </is>
      </c>
      <c r="G13" t="n">
        <v>0.41</v>
      </c>
      <c r="H13" t="n">
        <v>146.34</v>
      </c>
      <c r="I13" t="n">
        <v>0</v>
      </c>
      <c r="J13" t="n">
        <v>20</v>
      </c>
      <c r="K13" t="inlineStr">
        <is>
          <t>KAPUZINER</t>
        </is>
      </c>
      <c r="L13" t="n">
        <v>0</v>
      </c>
      <c r="M13" t="n">
        <v>0</v>
      </c>
      <c r="N13" t="n">
        <v>0</v>
      </c>
      <c r="O13" t="n">
        <v>0</v>
      </c>
      <c r="P13" t="n">
        <v>100</v>
      </c>
      <c r="Q13" t="n">
        <v>130</v>
      </c>
      <c r="R13" t="n">
        <v>0</v>
      </c>
      <c r="S13" t="n">
        <v>1</v>
      </c>
      <c r="T13" t="n">
        <v>16</v>
      </c>
      <c r="U13">
        <f>IF( S13&lt;=0,0,IF( E13+I13 &gt;= MAX((S13/30)*V13, S13*1.2), 0, CEILING( (MAX((S13/30)*V13, S13*1.2) - (E13+I13)) / J13, 1 ) * J13 ) ) ))</f>
        <v/>
      </c>
      <c r="V13" t="n">
        <v>36</v>
      </c>
      <c r="W13">
        <f>U13/J13</f>
        <v/>
      </c>
    </row>
    <row r="14">
      <c r="A14" t="inlineStr">
        <is>
          <t>CERVEZA</t>
        </is>
      </c>
      <c r="B14" t="n">
        <v>114</v>
      </c>
      <c r="C14" t="inlineStr">
        <is>
          <t>5411686700118</t>
        </is>
      </c>
      <c r="D14" t="inlineStr">
        <is>
          <t xml:space="preserve">CERVEZA ROJA APERO LIEFMANS 250 ML. </t>
        </is>
      </c>
      <c r="E14" t="n">
        <v>24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24</v>
      </c>
      <c r="K14" t="inlineStr">
        <is>
          <t>LIEFMANS</t>
        </is>
      </c>
      <c r="L14" t="n">
        <v>0</v>
      </c>
      <c r="M14" t="n">
        <v>0</v>
      </c>
      <c r="N14" t="n">
        <v>0</v>
      </c>
      <c r="O14" t="n">
        <v>0</v>
      </c>
      <c r="P14" t="n">
        <v>46</v>
      </c>
      <c r="Q14" t="n">
        <v>0</v>
      </c>
      <c r="R14" t="n">
        <v>0</v>
      </c>
      <c r="S14" t="n">
        <v>2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36</v>
      </c>
      <c r="W14">
        <f>U14/J14</f>
        <v/>
      </c>
    </row>
    <row r="15">
      <c r="A15" t="inlineStr">
        <is>
          <t>VINOS Y LICORES (MAS DE 20 GL)</t>
        </is>
      </c>
      <c r="B15" t="n">
        <v>13</v>
      </c>
      <c r="C15" t="inlineStr">
        <is>
          <t>7501035016514</t>
        </is>
      </c>
      <c r="D15" t="inlineStr">
        <is>
          <t xml:space="preserve">TEQUILA AÑEJO CRISTALINO ORGÁNICO  RESERVA DE LA FAMILIA 700 ML. </t>
        </is>
      </c>
      <c r="E15" t="n">
        <v>3</v>
      </c>
      <c r="F15" t="inlineStr">
        <is>
          <t>Automatico</t>
        </is>
      </c>
      <c r="G15" t="n">
        <v>0.06</v>
      </c>
      <c r="H15" t="n">
        <v>50</v>
      </c>
      <c r="I15" t="n">
        <v>3</v>
      </c>
      <c r="J15" t="n">
        <v>3</v>
      </c>
      <c r="K15" t="inlineStr">
        <is>
          <t>RESERVA DE LA FAMILIA</t>
        </is>
      </c>
      <c r="L15" t="n">
        <v>0</v>
      </c>
      <c r="M15" t="n">
        <v>0</v>
      </c>
      <c r="N15" t="n">
        <v>0</v>
      </c>
      <c r="O15" t="n">
        <v>0</v>
      </c>
      <c r="P15" t="n">
        <v>25</v>
      </c>
      <c r="Q15" t="n">
        <v>14</v>
      </c>
      <c r="R15" t="n">
        <v>0</v>
      </c>
      <c r="S15" t="n">
        <v>4</v>
      </c>
      <c r="T15" t="n">
        <v>3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CERVEZA</t>
        </is>
      </c>
      <c r="B16" t="n">
        <v>114</v>
      </c>
      <c r="C16" t="inlineStr">
        <is>
          <t>7501064191091</t>
        </is>
      </c>
      <c r="D16" t="inlineStr">
        <is>
          <t xml:space="preserve">CERVEZA CLARA LAGER CORONITA 210 ML. </t>
        </is>
      </c>
      <c r="E16" t="n">
        <v>7</v>
      </c>
      <c r="F16" t="inlineStr">
        <is>
          <t>Automatico</t>
        </is>
      </c>
      <c r="G16" t="n">
        <v>0.35</v>
      </c>
      <c r="H16" t="n">
        <v>20</v>
      </c>
      <c r="I16" t="n">
        <v>9</v>
      </c>
      <c r="J16" t="n">
        <v>1</v>
      </c>
      <c r="K16" t="inlineStr">
        <is>
          <t>CORONITA</t>
        </is>
      </c>
      <c r="L16" t="n">
        <v>2</v>
      </c>
      <c r="M16" t="n">
        <v>0.7</v>
      </c>
      <c r="N16" t="n">
        <v>0</v>
      </c>
      <c r="O16" t="n">
        <v>0</v>
      </c>
      <c r="P16" t="n">
        <v>85</v>
      </c>
      <c r="Q16" t="n">
        <v>122</v>
      </c>
      <c r="R16" t="n">
        <v>2</v>
      </c>
      <c r="S16" t="n">
        <v>7</v>
      </c>
      <c r="T16" t="n">
        <v>9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813463011151</t>
        </is>
      </c>
      <c r="D17" t="inlineStr">
        <is>
          <t xml:space="preserve">ESTUCHE PARA PURO NEGRO XIKAR 1 PZA </t>
        </is>
      </c>
      <c r="E17" t="n">
        <v>1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36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7501045365015</t>
        </is>
      </c>
      <c r="D18" t="inlineStr">
        <is>
          <t xml:space="preserve">CIGARROS TURQUESA HEETS 10 PZA </t>
        </is>
      </c>
      <c r="E18" t="n">
        <v>1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HEETS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18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7501045364926</t>
        </is>
      </c>
      <c r="D19" t="inlineStr">
        <is>
          <t xml:space="preserve">CIGARROS BORNZE HEETS 10 PZA </t>
        </is>
      </c>
      <c r="E19" t="n">
        <v>1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18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3263286314989</t>
        </is>
      </c>
      <c r="D20" t="inlineStr">
        <is>
          <t xml:space="preserve">VINO TINTO CABERNET SAUVIGNON BARON D' ARIGNAC 750 ML.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BARON D' ARIGNAC</t>
        </is>
      </c>
      <c r="L20" t="n">
        <v>0</v>
      </c>
      <c r="M20" t="n">
        <v>0</v>
      </c>
      <c r="N20" t="n">
        <v>0</v>
      </c>
      <c r="O20" t="n">
        <v>0</v>
      </c>
      <c r="P20" t="n">
        <v>66</v>
      </c>
      <c r="Q20" t="n">
        <v>49</v>
      </c>
      <c r="R20" t="n">
        <v>0</v>
      </c>
      <c r="S20" t="n">
        <v>13</v>
      </c>
      <c r="T20" t="n">
        <v>4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7503018819501</t>
        </is>
      </c>
      <c r="D21" t="inlineStr">
        <is>
          <t xml:space="preserve">MEZCAL JOVEN ESPADIN  OJO DE TIGRE 750 ML. </t>
        </is>
      </c>
      <c r="E21" t="n">
        <v>6</v>
      </c>
      <c r="F21" t="inlineStr">
        <is>
          <t>Automatico</t>
        </is>
      </c>
      <c r="G21" t="n">
        <v>0.21</v>
      </c>
      <c r="H21" t="n">
        <v>28.57</v>
      </c>
      <c r="I21" t="n">
        <v>6</v>
      </c>
      <c r="J21" t="n">
        <v>6</v>
      </c>
      <c r="K21" t="inlineStr">
        <is>
          <t>OJO DE TIGRE</t>
        </is>
      </c>
      <c r="L21" t="n">
        <v>0</v>
      </c>
      <c r="M21" t="n">
        <v>0</v>
      </c>
      <c r="N21" t="n">
        <v>0</v>
      </c>
      <c r="O21" t="n">
        <v>0</v>
      </c>
      <c r="P21" t="n">
        <v>84</v>
      </c>
      <c r="Q21" t="n">
        <v>83</v>
      </c>
      <c r="R21" t="n">
        <v>0</v>
      </c>
      <c r="S21" t="n">
        <v>9</v>
      </c>
      <c r="T21" t="n">
        <v>7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744607005203</t>
        </is>
      </c>
      <c r="D22" t="inlineStr">
        <is>
          <t xml:space="preserve">TEQUILA EXTRA AÑEJO 100% AGAVE  SELECCION SUPREMA DE HERRADURA 750 ML. </t>
        </is>
      </c>
      <c r="E22" t="n">
        <v>3</v>
      </c>
      <c r="F22" t="inlineStr">
        <is>
          <t>Automatico</t>
        </is>
      </c>
      <c r="G22" t="n">
        <v>0.07000000000000001</v>
      </c>
      <c r="H22" t="n">
        <v>42.85</v>
      </c>
      <c r="I22" t="n">
        <v>0</v>
      </c>
      <c r="J22" t="n">
        <v>3</v>
      </c>
      <c r="K22" t="inlineStr">
        <is>
          <t>SELECCION SUPREMA DE HERRADURA</t>
        </is>
      </c>
      <c r="L22" t="n">
        <v>0</v>
      </c>
      <c r="M22" t="n">
        <v>0</v>
      </c>
      <c r="N22" t="n">
        <v>0</v>
      </c>
      <c r="O22" t="n">
        <v>0</v>
      </c>
      <c r="P22" t="n">
        <v>13</v>
      </c>
      <c r="Q22" t="n">
        <v>2</v>
      </c>
      <c r="R22" t="n">
        <v>1</v>
      </c>
      <c r="S22" t="n">
        <v>6</v>
      </c>
      <c r="T22" t="n">
        <v>1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8410406311006</t>
        </is>
      </c>
      <c r="D23" t="inlineStr">
        <is>
          <t xml:space="preserve">VINO TINTO TEMPRANILLO MARQUES CACERES 750 ML. </t>
        </is>
      </c>
      <c r="E23" t="n">
        <v>12</v>
      </c>
      <c r="F23" t="inlineStr">
        <is>
          <t>Automatico</t>
        </is>
      </c>
      <c r="G23" t="n">
        <v>0.06</v>
      </c>
      <c r="H23" t="n">
        <v>200</v>
      </c>
      <c r="I23" t="n">
        <v>0</v>
      </c>
      <c r="J23" t="n">
        <v>12</v>
      </c>
      <c r="K23" t="inlineStr">
        <is>
          <t>MARQUES CACERES</t>
        </is>
      </c>
      <c r="L23" t="n">
        <v>0</v>
      </c>
      <c r="M23" t="n">
        <v>0</v>
      </c>
      <c r="N23" t="n">
        <v>0</v>
      </c>
      <c r="O23" t="n">
        <v>0</v>
      </c>
      <c r="P23" t="n">
        <v>43</v>
      </c>
      <c r="Q23" t="n">
        <v>68</v>
      </c>
      <c r="R23" t="n">
        <v>1</v>
      </c>
      <c r="S23" t="n">
        <v>8</v>
      </c>
      <c r="T23" t="n">
        <v>3</v>
      </c>
      <c r="U23">
        <f>IF( S23&lt;=0,0,IF( E23+I23 &gt;= MAX((S23/30)*V23, S23*1.2), 0, CEILING( (MAX((S23/30)*V23, S23*1.2) - (E23+I23)) / J23, 1 ) * J23 ) ) ))</f>
        <v/>
      </c>
      <c r="V23" t="n">
        <v>36</v>
      </c>
      <c r="W23">
        <f>U23/J23</f>
        <v/>
      </c>
    </row>
    <row r="24">
      <c r="A24" t="inlineStr">
        <is>
          <t>CERVEZA</t>
        </is>
      </c>
      <c r="B24" t="n">
        <v>114</v>
      </c>
      <c r="C24" t="inlineStr">
        <is>
          <t>5011348008479</t>
        </is>
      </c>
      <c r="D24" t="inlineStr">
        <is>
          <t xml:space="preserve">CERVEZA  OSCURA STRONG ALE WYCHWOOD 500 ML. </t>
        </is>
      </c>
      <c r="E24" t="n">
        <v>16</v>
      </c>
      <c r="F24" t="inlineStr">
        <is>
          <t>Automatico</t>
        </is>
      </c>
      <c r="G24" t="n">
        <v>0.28</v>
      </c>
      <c r="H24" t="n">
        <v>57.14</v>
      </c>
      <c r="I24" t="n">
        <v>16</v>
      </c>
      <c r="J24" t="n">
        <v>8</v>
      </c>
      <c r="K24" t="inlineStr">
        <is>
          <t>WYCHWOOD</t>
        </is>
      </c>
      <c r="L24" t="n">
        <v>0</v>
      </c>
      <c r="M24" t="n">
        <v>0</v>
      </c>
      <c r="N24" t="n">
        <v>0</v>
      </c>
      <c r="O24" t="n">
        <v>0</v>
      </c>
      <c r="P24" t="n">
        <v>59</v>
      </c>
      <c r="Q24" t="n">
        <v>78</v>
      </c>
      <c r="R24" t="n">
        <v>1</v>
      </c>
      <c r="S24" t="n">
        <v>6</v>
      </c>
      <c r="T24" t="n">
        <v>6</v>
      </c>
      <c r="U24">
        <f>IF( S24&lt;=0,0,IF( E24+I24 &gt;= MAX((S24/30)*V24, S24*1.2), 0, CEILING( (MAX((S24/30)*V24, S24*1.2) - (E24+I24)) / J24, 1 ) * J24 ) ) ))</f>
        <v/>
      </c>
      <c r="V24" t="n">
        <v>36</v>
      </c>
      <c r="W24">
        <f>U24/J24</f>
        <v/>
      </c>
    </row>
    <row r="25">
      <c r="A25" t="inlineStr">
        <is>
          <t>TABAQUERIA IVA</t>
        </is>
      </c>
      <c r="B25" t="n">
        <v>25</v>
      </c>
      <c r="C25" t="inlineStr">
        <is>
          <t>813463010673</t>
        </is>
      </c>
      <c r="D25" t="inlineStr">
        <is>
          <t xml:space="preserve">CORTADOR DE PURO AZUL CP100BL XIKAR 1 PZA </t>
        </is>
      </c>
      <c r="E25" t="n">
        <v>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18</v>
      </c>
      <c r="W25">
        <f>U25/J25</f>
        <v/>
      </c>
    </row>
    <row r="26">
      <c r="A26" t="inlineStr">
        <is>
          <t>TABAQUERIA IVA</t>
        </is>
      </c>
      <c r="B26" t="n">
        <v>25</v>
      </c>
      <c r="C26" t="inlineStr">
        <is>
          <t>813463010703</t>
        </is>
      </c>
      <c r="D26" t="inlineStr">
        <is>
          <t xml:space="preserve">CORTADOR ALUMINIO PLATEADO CP100SL XIKAR 1 PZA </t>
        </is>
      </c>
      <c r="E26" t="n">
        <v>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18</v>
      </c>
      <c r="W26">
        <f>U26/J26</f>
        <v/>
      </c>
    </row>
    <row r="27">
      <c r="A27" t="inlineStr">
        <is>
          <t>TABAQUERIA IVA</t>
        </is>
      </c>
      <c r="B27" t="n">
        <v>25</v>
      </c>
      <c r="C27" t="inlineStr">
        <is>
          <t>813463010895</t>
        </is>
      </c>
      <c r="D27" t="inlineStr">
        <is>
          <t xml:space="preserve">CORTADOR DE FIBRA DE CARBONO WH  XIKAR 1 PZA </t>
        </is>
      </c>
      <c r="E27" t="n">
        <v>2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18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813463011175</t>
        </is>
      </c>
      <c r="D28" t="inlineStr">
        <is>
          <t xml:space="preserve">ESTUCHE PARA TRES PUROS NEGRO XIKAR 1 PZA </t>
        </is>
      </c>
      <c r="E28" t="n">
        <v>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36</v>
      </c>
      <c r="W28">
        <f>U28/J28</f>
        <v/>
      </c>
    </row>
    <row r="29">
      <c r="A29" t="inlineStr">
        <is>
          <t>TABAQUERIA IVA</t>
        </is>
      </c>
      <c r="B29" t="n">
        <v>25</v>
      </c>
      <c r="C29" t="inlineStr">
        <is>
          <t>7501045365084</t>
        </is>
      </c>
      <c r="D29" t="inlineStr">
        <is>
          <t xml:space="preserve">CIGARROS AZUL HEETS 10 PZA </t>
        </is>
      </c>
      <c r="E29" t="n">
        <v>2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HEETS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18</v>
      </c>
      <c r="W29">
        <f>U29/J29</f>
        <v/>
      </c>
    </row>
    <row r="30">
      <c r="A30" t="inlineStr">
        <is>
          <t>TABAQUERIA IVA</t>
        </is>
      </c>
      <c r="B30" t="n">
        <v>25</v>
      </c>
      <c r="C30" t="inlineStr">
        <is>
          <t>7501045365107</t>
        </is>
      </c>
      <c r="D30" t="inlineStr">
        <is>
          <t xml:space="preserve">CIGARROS RUSSET HEETS 10 PZA </t>
        </is>
      </c>
      <c r="E30" t="n">
        <v>2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HEETS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18</v>
      </c>
      <c r="W30">
        <f>U30/J30</f>
        <v/>
      </c>
    </row>
    <row r="31">
      <c r="A31" t="inlineStr">
        <is>
          <t>TABAQUERIA IVA</t>
        </is>
      </c>
      <c r="B31" t="n">
        <v>25</v>
      </c>
      <c r="C31" t="inlineStr">
        <is>
          <t>7501045365145</t>
        </is>
      </c>
      <c r="D31" t="inlineStr">
        <is>
          <t xml:space="preserve">CIGARROS GREEN ZING HEETS 10 PZA </t>
        </is>
      </c>
      <c r="E31" t="n">
        <v>2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HEETS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3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18</v>
      </c>
      <c r="W31">
        <f>U31/J31</f>
        <v/>
      </c>
    </row>
    <row r="32">
      <c r="A32" t="inlineStr">
        <is>
          <t>TABAQUERIA IVA</t>
        </is>
      </c>
      <c r="B32" t="n">
        <v>25</v>
      </c>
      <c r="C32" t="inlineStr">
        <is>
          <t>813463017269</t>
        </is>
      </c>
      <c r="D32" t="inlineStr">
        <is>
          <t xml:space="preserve">ENCENDEDOR NEGRO XIKAR 1 PZA </t>
        </is>
      </c>
      <c r="E32" t="n">
        <v>2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XIKAR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18</v>
      </c>
      <c r="W32">
        <f>U32/J32</f>
        <v/>
      </c>
    </row>
    <row r="33">
      <c r="A33" t="inlineStr">
        <is>
          <t>CERVEZA</t>
        </is>
      </c>
      <c r="B33" t="n">
        <v>114</v>
      </c>
      <c r="C33" t="inlineStr">
        <is>
          <t>7501064196294</t>
        </is>
      </c>
      <c r="D33" t="inlineStr">
        <is>
          <t xml:space="preserve">CERVEZA  CLARA PILSNER MODELO ESPECIAL 355 ML. </t>
        </is>
      </c>
      <c r="E33" t="n">
        <v>5</v>
      </c>
      <c r="F33" t="inlineStr">
        <is>
          <t>Automatico</t>
        </is>
      </c>
      <c r="G33" t="n">
        <v>0.14</v>
      </c>
      <c r="H33" t="n">
        <v>35.71</v>
      </c>
      <c r="I33" t="n">
        <v>8</v>
      </c>
      <c r="J33" t="n">
        <v>1</v>
      </c>
      <c r="K33" t="inlineStr">
        <is>
          <t>MODELO ESPECIAL</t>
        </is>
      </c>
      <c r="L33" t="n">
        <v>0</v>
      </c>
      <c r="M33" t="n">
        <v>0</v>
      </c>
      <c r="N33" t="n">
        <v>0</v>
      </c>
      <c r="O33" t="n">
        <v>0</v>
      </c>
      <c r="P33" t="n">
        <v>37</v>
      </c>
      <c r="Q33" t="n">
        <v>79</v>
      </c>
      <c r="R33" t="n">
        <v>0</v>
      </c>
      <c r="S33" t="n">
        <v>1</v>
      </c>
      <c r="T33" t="n">
        <v>8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TABAQUERIA IVA</t>
        </is>
      </c>
      <c r="B34" t="n">
        <v>25</v>
      </c>
      <c r="C34" t="inlineStr">
        <is>
          <t>813463010550</t>
        </is>
      </c>
      <c r="D34" t="inlineStr">
        <is>
          <t xml:space="preserve">PONCHA PURO METAL XIKAR 1 PZA </t>
        </is>
      </c>
      <c r="E34" t="n">
        <v>2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XIKAR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36</v>
      </c>
      <c r="W34">
        <f>U34/J34</f>
        <v/>
      </c>
    </row>
    <row r="35">
      <c r="A35" t="inlineStr">
        <is>
          <t>TABAQUERIA IVA</t>
        </is>
      </c>
      <c r="B35" t="n">
        <v>25</v>
      </c>
      <c r="C35" t="inlineStr">
        <is>
          <t>813463011649</t>
        </is>
      </c>
      <c r="D35" t="inlineStr">
        <is>
          <t xml:space="preserve">ENCENDEDOR ROJO XIKAR 1 PZA </t>
        </is>
      </c>
      <c r="E35" t="n">
        <v>2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XIKAR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18</v>
      </c>
      <c r="W35">
        <f>U35/J35</f>
        <v/>
      </c>
    </row>
    <row r="36">
      <c r="A36" t="inlineStr">
        <is>
          <t>TABAQUERIA IVA</t>
        </is>
      </c>
      <c r="B36" t="n">
        <v>25</v>
      </c>
      <c r="C36" t="inlineStr">
        <is>
          <t>813463016866</t>
        </is>
      </c>
      <c r="D36" t="inlineStr">
        <is>
          <t xml:space="preserve">ENCENDEDOR PLATA XIKAR 1 PZA </t>
        </is>
      </c>
      <c r="E36" t="n">
        <v>2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</v>
      </c>
      <c r="K36" t="inlineStr">
        <is>
          <t>XIKAR</t>
        </is>
      </c>
      <c r="L36" t="n">
        <v>0</v>
      </c>
      <c r="M36" t="n">
        <v>0</v>
      </c>
      <c r="N36" t="n">
        <v>0</v>
      </c>
      <c r="O36" t="n">
        <v>0</v>
      </c>
      <c r="P36" t="n">
        <v>1</v>
      </c>
      <c r="Q36" t="n">
        <v>0</v>
      </c>
      <c r="R36" t="n">
        <v>0</v>
      </c>
      <c r="S36" t="n">
        <v>1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18</v>
      </c>
      <c r="W36">
        <f>U36/J36</f>
        <v/>
      </c>
    </row>
    <row r="37">
      <c r="A37" t="inlineStr">
        <is>
          <t>CERVEZA</t>
        </is>
      </c>
      <c r="B37" t="n">
        <v>114</v>
      </c>
      <c r="C37" t="inlineStr">
        <is>
          <t>7503034941484</t>
        </is>
      </c>
      <c r="D37" t="inlineStr">
        <is>
          <t xml:space="preserve">CERVEZA OBSCURA ALE VICTORIA 210 ML. </t>
        </is>
      </c>
      <c r="E37" t="n">
        <v>5</v>
      </c>
      <c r="F37" t="inlineStr">
        <is>
          <t>Automatico</t>
        </is>
      </c>
      <c r="G37" t="n">
        <v>0</v>
      </c>
      <c r="H37" t="n">
        <v>0</v>
      </c>
      <c r="I37" t="n">
        <v>3</v>
      </c>
      <c r="J37" t="n">
        <v>1</v>
      </c>
      <c r="K37" t="inlineStr">
        <is>
          <t>VICTORIA</t>
        </is>
      </c>
      <c r="L37" t="n">
        <v>0</v>
      </c>
      <c r="M37" t="n">
        <v>0</v>
      </c>
      <c r="N37" t="n">
        <v>0</v>
      </c>
      <c r="O37" t="n">
        <v>0</v>
      </c>
      <c r="P37" t="n">
        <v>30</v>
      </c>
      <c r="Q37" t="n">
        <v>35</v>
      </c>
      <c r="R37" t="n">
        <v>0</v>
      </c>
      <c r="S37" t="n">
        <v>2</v>
      </c>
      <c r="T37" t="n">
        <v>1</v>
      </c>
      <c r="U37">
        <f>IF( S37&lt;=0,0,IF( E37+I37 &gt;= MAX((S37/30)*V37, S37*1.2), 0, CEILING( (MAX((S37/30)*V37, S37*1.2) - (E37+I37)) / J37, 1 ) * J37 ) ) ))</f>
        <v/>
      </c>
      <c r="V37" t="n">
        <v>22</v>
      </c>
      <c r="W37">
        <f>U37/J37</f>
        <v/>
      </c>
    </row>
    <row r="38">
      <c r="A38" t="inlineStr">
        <is>
          <t>BEBIDAS ALCOHOLICAS</t>
        </is>
      </c>
      <c r="B38" t="n">
        <v>319</v>
      </c>
      <c r="C38" t="inlineStr">
        <is>
          <t>7501032485016</t>
        </is>
      </c>
      <c r="D38" t="inlineStr">
        <is>
          <t xml:space="preserve">BEBIDA PREPARADA CON VINO DURAZNO  CARIBE COOLER 300 ML. </t>
        </is>
      </c>
      <c r="E38" t="n">
        <v>36</v>
      </c>
      <c r="F38" t="inlineStr">
        <is>
          <t>Automatico</t>
        </is>
      </c>
      <c r="G38" t="n">
        <v>0.36</v>
      </c>
      <c r="H38" t="n">
        <v>100</v>
      </c>
      <c r="I38" t="n">
        <v>72</v>
      </c>
      <c r="J38" t="n">
        <v>12</v>
      </c>
      <c r="K38" t="inlineStr">
        <is>
          <t>CARIBE COOLER</t>
        </is>
      </c>
      <c r="L38" t="n">
        <v>0</v>
      </c>
      <c r="M38" t="n">
        <v>0</v>
      </c>
      <c r="N38" t="n">
        <v>0</v>
      </c>
      <c r="O38" t="n">
        <v>0</v>
      </c>
      <c r="P38" t="n">
        <v>383</v>
      </c>
      <c r="Q38" t="n">
        <v>558</v>
      </c>
      <c r="R38" t="n">
        <v>2</v>
      </c>
      <c r="S38" t="n">
        <v>32</v>
      </c>
      <c r="T38" t="n">
        <v>39</v>
      </c>
      <c r="U38">
        <f>IF( S38&lt;=0,0,IF( E38+I38 &gt;= MAX((S38/30)*V38, S38*1.2), 0, CEILING( (MAX((S38/30)*V38, S38*1.2) - (E38+I38)) / J38, 1 ) * J38 ) ) ))</f>
        <v/>
      </c>
      <c r="V38" t="n">
        <v>49</v>
      </c>
      <c r="W38">
        <f>U38/J38</f>
        <v/>
      </c>
    </row>
    <row r="39">
      <c r="A39" t="inlineStr">
        <is>
          <t>VINOS Y LICORES (MENOS DE 13 GL)</t>
        </is>
      </c>
      <c r="B39" t="n">
        <v>84</v>
      </c>
      <c r="C39" t="inlineStr">
        <is>
          <t>7503023578332</t>
        </is>
      </c>
      <c r="D39" t="inlineStr">
        <is>
          <t xml:space="preserve">VINO TINTO CABERNET SAUVIGNON X.A. DOMECQ 750 ML. </t>
        </is>
      </c>
      <c r="E39" t="n">
        <v>12</v>
      </c>
      <c r="F39" t="inlineStr">
        <is>
          <t>Automatico</t>
        </is>
      </c>
      <c r="G39" t="n">
        <v>0.14</v>
      </c>
      <c r="H39" t="n">
        <v>85.70999999999999</v>
      </c>
      <c r="I39" t="n">
        <v>24</v>
      </c>
      <c r="J39" t="n">
        <v>12</v>
      </c>
      <c r="K39" t="inlineStr">
        <is>
          <t>X.A. DOMECQ</t>
        </is>
      </c>
      <c r="L39" t="n">
        <v>0</v>
      </c>
      <c r="M39" t="n">
        <v>0</v>
      </c>
      <c r="N39" t="n">
        <v>0</v>
      </c>
      <c r="O39" t="n">
        <v>0</v>
      </c>
      <c r="P39" t="n">
        <v>83</v>
      </c>
      <c r="Q39" t="n">
        <v>148</v>
      </c>
      <c r="R39" t="n">
        <v>2</v>
      </c>
      <c r="S39" t="n">
        <v>5</v>
      </c>
      <c r="T39" t="n">
        <v>4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749787093088</t>
        </is>
      </c>
      <c r="D40" t="inlineStr">
        <is>
          <t xml:space="preserve">TEQUILA CRISTALINO EXTRA AÑEJO 100%AGAVE ETERNO CENTINELA 3 LT. </t>
        </is>
      </c>
      <c r="E40" t="n">
        <v>2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</v>
      </c>
      <c r="K40" t="inlineStr">
        <is>
          <t>CENTINELA</t>
        </is>
      </c>
      <c r="L40" t="n">
        <v>0</v>
      </c>
      <c r="M40" t="n">
        <v>0</v>
      </c>
      <c r="N40" t="n">
        <v>0</v>
      </c>
      <c r="O40" t="n">
        <v>0</v>
      </c>
      <c r="P40" t="n">
        <v>4</v>
      </c>
      <c r="Q40" t="n">
        <v>2</v>
      </c>
      <c r="R40" t="n">
        <v>1</v>
      </c>
      <c r="S40" t="n">
        <v>1</v>
      </c>
      <c r="T40" t="n">
        <v>1</v>
      </c>
      <c r="U40">
        <f>IF( S40&lt;=0,0,IF( E40+I40 &gt;= MAX((S40/30)*V40, S40*1.2), 0, CEILING( (MAX((S40/30)*V40, S40*1.2) - (E40+I40)) / J40, 1 ) * J40 ) ) ))</f>
        <v/>
      </c>
      <c r="V40" t="n">
        <v>36</v>
      </c>
      <c r="W40">
        <f>U40/J40</f>
        <v/>
      </c>
    </row>
    <row r="41">
      <c r="A41" t="inlineStr">
        <is>
          <t>TABAQUERIA IVA</t>
        </is>
      </c>
      <c r="B41" t="n">
        <v>25</v>
      </c>
      <c r="C41" t="inlineStr">
        <is>
          <t>813463016835</t>
        </is>
      </c>
      <c r="D41" t="inlineStr">
        <is>
          <t xml:space="preserve">ENCENDEDOR NEGRO XIKAR 1 PZA </t>
        </is>
      </c>
      <c r="E41" t="n">
        <v>3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XIKAR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18</v>
      </c>
      <c r="W41">
        <f>U41/J41</f>
        <v/>
      </c>
    </row>
    <row r="42">
      <c r="A42" t="inlineStr">
        <is>
          <t>TABAQUERIA IVA</t>
        </is>
      </c>
      <c r="B42" t="n">
        <v>25</v>
      </c>
      <c r="C42" t="inlineStr">
        <is>
          <t>813463010543</t>
        </is>
      </c>
      <c r="D42" t="inlineStr">
        <is>
          <t xml:space="preserve">PONCHA PURO NEGRO XIKAR 1 PZA </t>
        </is>
      </c>
      <c r="E42" t="n">
        <v>3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XIKAR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36</v>
      </c>
      <c r="W42">
        <f>U42/J42</f>
        <v/>
      </c>
    </row>
    <row r="43">
      <c r="A43" t="inlineStr">
        <is>
          <t>TABAQUERIA IVA</t>
        </is>
      </c>
      <c r="B43" t="n">
        <v>25</v>
      </c>
      <c r="C43" t="inlineStr">
        <is>
          <t>7501045365091</t>
        </is>
      </c>
      <c r="D43" t="inlineStr">
        <is>
          <t xml:space="preserve">CIGARROS MORADO HEETS 10 PZA </t>
        </is>
      </c>
      <c r="E43" t="n">
        <v>3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</v>
      </c>
      <c r="K43" t="inlineStr">
        <is>
          <t>HEETS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18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7501079401499</t>
        </is>
      </c>
      <c r="D44" t="inlineStr">
        <is>
          <t xml:space="preserve">TEQUILA EXTRA AÑEJO 100% AGAVE 7 AÑOS GRAN ORENDAIN 750 ML. </t>
        </is>
      </c>
      <c r="E44" t="n">
        <v>3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GRAN ORENDAIN</t>
        </is>
      </c>
      <c r="L44" t="n">
        <v>0</v>
      </c>
      <c r="M44" t="n">
        <v>0</v>
      </c>
      <c r="N44" t="n">
        <v>0</v>
      </c>
      <c r="O44" t="n">
        <v>0</v>
      </c>
      <c r="P44" t="n">
        <v>5</v>
      </c>
      <c r="Q44" t="n">
        <v>0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36</v>
      </c>
      <c r="W44">
        <f>U44/J44</f>
        <v/>
      </c>
    </row>
    <row r="45">
      <c r="A45" t="inlineStr">
        <is>
          <t>VINOS Y LICORES (MENOS DE 13 GL)</t>
        </is>
      </c>
      <c r="B45" t="n">
        <v>84</v>
      </c>
      <c r="C45" t="inlineStr">
        <is>
          <t>8437003818745</t>
        </is>
      </c>
      <c r="D45" t="inlineStr">
        <is>
          <t xml:space="preserve">VINO TINTO TEMPRANILLO MIROS DE RIBERA 750 ML. </t>
        </is>
      </c>
      <c r="E45" t="n">
        <v>3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</v>
      </c>
      <c r="K45" t="inlineStr">
        <is>
          <t>MIROS DE RIBERA</t>
        </is>
      </c>
      <c r="L45" t="n">
        <v>0</v>
      </c>
      <c r="M45" t="n">
        <v>0</v>
      </c>
      <c r="N45" t="n">
        <v>0</v>
      </c>
      <c r="O45" t="n">
        <v>0</v>
      </c>
      <c r="P45" t="n">
        <v>1</v>
      </c>
      <c r="Q45" t="n">
        <v>0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36</v>
      </c>
      <c r="W45">
        <f>U45/J45</f>
        <v/>
      </c>
    </row>
    <row r="46">
      <c r="A46" t="inlineStr">
        <is>
          <t>VINOS Y LICORES (MENOS DE 13 GL)</t>
        </is>
      </c>
      <c r="B46" t="n">
        <v>84</v>
      </c>
      <c r="C46" t="inlineStr">
        <is>
          <t>3185370000038</t>
        </is>
      </c>
      <c r="D46" t="inlineStr">
        <is>
          <t xml:space="preserve">CHAMPAGNE PINOT NOIR/MEUNIER/CHARDONNAY MOET &amp; CHANDON 1500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MOET &amp; CHANDON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36</v>
      </c>
      <c r="W46">
        <f>U46/J46</f>
        <v/>
      </c>
    </row>
    <row r="47">
      <c r="A47" t="inlineStr">
        <is>
          <t>TABAQUERIA IVA</t>
        </is>
      </c>
      <c r="B47" t="n">
        <v>25</v>
      </c>
      <c r="C47" t="inlineStr">
        <is>
          <t>813463010567</t>
        </is>
      </c>
      <c r="D47" t="inlineStr">
        <is>
          <t xml:space="preserve">PONCHA PURO PLATA XIKAR 1 PZA </t>
        </is>
      </c>
      <c r="E47" t="n">
        <v>3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</v>
      </c>
      <c r="K47" t="inlineStr">
        <is>
          <t>XIKAR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36</v>
      </c>
      <c r="W47">
        <f>U47/J47</f>
        <v/>
      </c>
    </row>
    <row r="48">
      <c r="A48" t="inlineStr">
        <is>
          <t>TABAQUERIA IVA</t>
        </is>
      </c>
      <c r="B48" t="n">
        <v>25</v>
      </c>
      <c r="C48" t="inlineStr">
        <is>
          <t>813463010697</t>
        </is>
      </c>
      <c r="D48" t="inlineStr">
        <is>
          <t xml:space="preserve">CORTADOR DE PURO ROJO CP100RD XIKAR 1 PZA </t>
        </is>
      </c>
      <c r="E48" t="n">
        <v>3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</v>
      </c>
      <c r="K48" t="inlineStr">
        <is>
          <t>XIKAR</t>
        </is>
      </c>
      <c r="L48" t="n">
        <v>0</v>
      </c>
      <c r="M48" t="n">
        <v>0</v>
      </c>
      <c r="N48" t="n">
        <v>0</v>
      </c>
      <c r="O48" t="n">
        <v>0</v>
      </c>
      <c r="P48" t="n">
        <v>1</v>
      </c>
      <c r="Q48" t="n">
        <v>0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18</v>
      </c>
      <c r="W48">
        <f>U48/J48</f>
        <v/>
      </c>
    </row>
    <row r="49">
      <c r="A49" t="inlineStr">
        <is>
          <t>TABAQUERIA IVA</t>
        </is>
      </c>
      <c r="B49" t="n">
        <v>25</v>
      </c>
      <c r="C49" t="inlineStr">
        <is>
          <t>813463010888</t>
        </is>
      </c>
      <c r="D49" t="inlineStr">
        <is>
          <t xml:space="preserve">CORTADOR DE FIBRA DE CARBONO SL  XIKAR 1 PZA </t>
        </is>
      </c>
      <c r="E49" t="n">
        <v>3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XIKAR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18</v>
      </c>
      <c r="W49">
        <f>U49/J49</f>
        <v/>
      </c>
    </row>
    <row r="50">
      <c r="A50" t="inlineStr">
        <is>
          <t>TABAQUERIA IVA</t>
        </is>
      </c>
      <c r="B50" t="n">
        <v>25</v>
      </c>
      <c r="C50" t="inlineStr">
        <is>
          <t>813463011168</t>
        </is>
      </c>
      <c r="D50" t="inlineStr">
        <is>
          <t xml:space="preserve">ESTUCHE PARA PURO CAFE XIKAR 1 PZA </t>
        </is>
      </c>
      <c r="E50" t="n">
        <v>3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1</v>
      </c>
      <c r="K50" t="inlineStr">
        <is>
          <t>XIKAR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36</v>
      </c>
      <c r="W50">
        <f>U50/J50</f>
        <v/>
      </c>
    </row>
    <row r="51">
      <c r="A51" t="inlineStr">
        <is>
          <t>TABAQUERIA IVA</t>
        </is>
      </c>
      <c r="B51" t="n">
        <v>25</v>
      </c>
      <c r="C51" t="inlineStr">
        <is>
          <t>813463011182</t>
        </is>
      </c>
      <c r="D51" t="inlineStr">
        <is>
          <t xml:space="preserve">ESTUCHE PARA TRES PUROS CAFE XIKAR 1 PZA </t>
        </is>
      </c>
      <c r="E51" t="n">
        <v>3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XIKAR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36</v>
      </c>
      <c r="W51">
        <f>U51/J51</f>
        <v/>
      </c>
    </row>
    <row r="52">
      <c r="A52" t="inlineStr">
        <is>
          <t>TABAQUERIA IVA</t>
        </is>
      </c>
      <c r="B52" t="n">
        <v>25</v>
      </c>
      <c r="C52" t="inlineStr">
        <is>
          <t>813463018259</t>
        </is>
      </c>
      <c r="D52" t="inlineStr">
        <is>
          <t xml:space="preserve">ENCENDEDOR AZUL XIKAR 1 PZA </t>
        </is>
      </c>
      <c r="E52" t="n">
        <v>3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XIKAR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18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3024480002191</t>
        </is>
      </c>
      <c r="D53" t="inlineStr">
        <is>
          <t xml:space="preserve">COGNAC LOUIS XIII  REMY MARTIN 700 ML. </t>
        </is>
      </c>
      <c r="E53" t="n">
        <v>3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1</v>
      </c>
      <c r="K53" t="inlineStr">
        <is>
          <t>REMY MARTIN</t>
        </is>
      </c>
      <c r="L53" t="n">
        <v>0</v>
      </c>
      <c r="M53" t="n">
        <v>0</v>
      </c>
      <c r="N53" t="n">
        <v>0</v>
      </c>
      <c r="O53" t="n">
        <v>0</v>
      </c>
      <c r="P53" t="n">
        <v>1</v>
      </c>
      <c r="Q53" t="n">
        <v>0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5010314309114</t>
        </is>
      </c>
      <c r="D54" t="inlineStr">
        <is>
          <t xml:space="preserve">WHISKY SINGLE MALT ESCOCES 21 AÑOS HIGHLAND PARK 700 ML. </t>
        </is>
      </c>
      <c r="E54" t="n">
        <v>3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</v>
      </c>
      <c r="K54" t="inlineStr">
        <is>
          <t>HIGHLAND PARK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1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8410113000224</t>
        </is>
      </c>
      <c r="D55" t="inlineStr">
        <is>
          <t xml:space="preserve">BRANDY 10 AÑOS TORRES 3000 ML. </t>
        </is>
      </c>
      <c r="E55" t="n">
        <v>3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</v>
      </c>
      <c r="K55" t="inlineStr">
        <is>
          <t>TORRES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1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8411183199061</t>
        </is>
      </c>
      <c r="D56" t="inlineStr">
        <is>
          <t xml:space="preserve">ANIS DULCE  LAS CADENAS 750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LAS CADENAS</t>
        </is>
      </c>
      <c r="L56" t="n">
        <v>0</v>
      </c>
      <c r="M56" t="n">
        <v>0</v>
      </c>
      <c r="N56" t="n">
        <v>0</v>
      </c>
      <c r="O56" t="n">
        <v>0</v>
      </c>
      <c r="P56" t="n">
        <v>29</v>
      </c>
      <c r="Q56" t="n">
        <v>30</v>
      </c>
      <c r="R56" t="n">
        <v>3</v>
      </c>
      <c r="S56" t="n">
        <v>9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36</v>
      </c>
      <c r="W56">
        <f>U56/J56</f>
        <v/>
      </c>
    </row>
    <row r="57">
      <c r="A57" t="inlineStr">
        <is>
          <t>CERVEZA</t>
        </is>
      </c>
      <c r="B57" t="n">
        <v>114</v>
      </c>
      <c r="C57" t="inlineStr">
        <is>
          <t>7501064197482</t>
        </is>
      </c>
      <c r="D57" t="inlineStr">
        <is>
          <t xml:space="preserve">CERVEZA OSCURA VIENNA VICTORIA 355 ML. </t>
        </is>
      </c>
      <c r="E57" t="n">
        <v>6</v>
      </c>
      <c r="F57" t="inlineStr">
        <is>
          <t>Automatico</t>
        </is>
      </c>
      <c r="G57" t="n">
        <v>0.28</v>
      </c>
      <c r="H57" t="n">
        <v>21.42</v>
      </c>
      <c r="I57" t="n">
        <v>4</v>
      </c>
      <c r="J57" t="n">
        <v>2</v>
      </c>
      <c r="K57" t="inlineStr">
        <is>
          <t>VICTORIA</t>
        </is>
      </c>
      <c r="L57" t="n">
        <v>0.571428571428573</v>
      </c>
      <c r="M57" t="n">
        <v>0.1600000000000004</v>
      </c>
      <c r="N57" t="n">
        <v>0</v>
      </c>
      <c r="O57" t="n">
        <v>0</v>
      </c>
      <c r="P57" t="n">
        <v>66</v>
      </c>
      <c r="Q57" t="n">
        <v>4</v>
      </c>
      <c r="R57" t="n">
        <v>4</v>
      </c>
      <c r="S57" t="n">
        <v>7</v>
      </c>
      <c r="T57" t="n">
        <v>2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n">
        <v>13</v>
      </c>
      <c r="C58" t="inlineStr">
        <is>
          <t>7503000677034</t>
        </is>
      </c>
      <c r="D58" t="inlineStr">
        <is>
          <t xml:space="preserve">TEQUILA REPOSADO 100% AGAVE  CORRALEJO 3 LT. </t>
        </is>
      </c>
      <c r="E58" t="n">
        <v>4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CORRALEJO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4</v>
      </c>
      <c r="R58" t="n">
        <v>0</v>
      </c>
      <c r="S58" t="n">
        <v>0</v>
      </c>
      <c r="T58" t="n">
        <v>1</v>
      </c>
      <c r="U58">
        <f>IF( S58&lt;=0,0,IF( E58+I58 &gt;= MAX((S58/30)*V58, S58*1.2), 0, CEILING( (MAX((S58/30)*V58, S58*1.2) - (E58+I58)) / J58, 1 ) * J58 ) ) ))</f>
        <v/>
      </c>
      <c r="V58" t="n">
        <v>36</v>
      </c>
      <c r="W58">
        <f>U58/J58</f>
        <v/>
      </c>
    </row>
    <row r="59">
      <c r="A59" t="inlineStr">
        <is>
          <t>VINOS Y LICORES (MENOS DE 13 GL)</t>
        </is>
      </c>
      <c r="B59" t="n">
        <v>84</v>
      </c>
      <c r="C59" t="inlineStr">
        <is>
          <t>7501053646823</t>
        </is>
      </c>
      <c r="D59" t="inlineStr">
        <is>
          <t xml:space="preserve">VINO TINTO MALBEC L.A. CETTO 4000 ML. </t>
        </is>
      </c>
      <c r="E59" t="n">
        <v>4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L.A. CETTO</t>
        </is>
      </c>
      <c r="L59" t="n">
        <v>0</v>
      </c>
      <c r="M59" t="n">
        <v>0</v>
      </c>
      <c r="N59" t="n">
        <v>0</v>
      </c>
      <c r="O59" t="n">
        <v>0</v>
      </c>
      <c r="P59" t="n">
        <v>4</v>
      </c>
      <c r="Q59" t="n">
        <v>6</v>
      </c>
      <c r="R59" t="n">
        <v>0</v>
      </c>
      <c r="S59" t="n">
        <v>0</v>
      </c>
      <c r="T59" t="n">
        <v>2</v>
      </c>
      <c r="U59">
        <f>IF( S59&lt;=0,0,IF( E59+I59 &gt;= MAX((S59/30)*V59, S59*1.2), 0, CEILING( (MAX((S59/30)*V59, S59*1.2) - (E59+I59)) / J59, 1 ) * J59 ) ) ))</f>
        <v/>
      </c>
      <c r="V59" t="n">
        <v>22</v>
      </c>
      <c r="W59">
        <f>U59/J59</f>
        <v/>
      </c>
    </row>
    <row r="60">
      <c r="A60" t="inlineStr">
        <is>
          <t>BEBIDAS ALCOHOLICAS</t>
        </is>
      </c>
      <c r="B60" t="n">
        <v>319</v>
      </c>
      <c r="C60" t="inlineStr">
        <is>
          <t>7503032704029</t>
        </is>
      </c>
      <c r="D60" t="inlineStr">
        <is>
          <t xml:space="preserve">GIN TONIC ROSE EXPRESS 8 PACK BEEX DRINKS 355 ML. </t>
        </is>
      </c>
      <c r="E60" t="n">
        <v>4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BEEX DRINKS</t>
        </is>
      </c>
      <c r="L60" t="n">
        <v>0</v>
      </c>
      <c r="M60" t="n">
        <v>0</v>
      </c>
      <c r="N60" t="n">
        <v>0</v>
      </c>
      <c r="O60" t="n">
        <v>0</v>
      </c>
      <c r="P60" t="n">
        <v>6</v>
      </c>
      <c r="Q60" t="n">
        <v>19</v>
      </c>
      <c r="R60" t="n">
        <v>0</v>
      </c>
      <c r="S60" t="n">
        <v>0</v>
      </c>
      <c r="T60" t="n">
        <v>4</v>
      </c>
      <c r="U60">
        <f>IF( S60&lt;=0,0,IF( E60+I60 &gt;= MAX((S60/30)*V60, S60*1.2), 0, CEILING( (MAX((S60/30)*V60, S60*1.2) - (E60+I60)) / J60, 1 ) * J60 ) ) ))</f>
        <v/>
      </c>
      <c r="V60" t="n">
        <v>36</v>
      </c>
      <c r="W60">
        <f>U60/J60</f>
        <v/>
      </c>
    </row>
    <row r="61">
      <c r="A61" t="inlineStr">
        <is>
          <t>VINOS Y LICORES (MENOS DE 13 GL)</t>
        </is>
      </c>
      <c r="B61" t="n">
        <v>84</v>
      </c>
      <c r="C61" t="inlineStr">
        <is>
          <t>7501036120289</t>
        </is>
      </c>
      <c r="D61" t="inlineStr">
        <is>
          <t xml:space="preserve">VINO TINTO CABERNET SAUVIGNON VALLE REDONDO 4 LT. </t>
        </is>
      </c>
      <c r="E61" t="n">
        <v>4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2</v>
      </c>
      <c r="K61" t="inlineStr">
        <is>
          <t>VALLE REDONDO</t>
        </is>
      </c>
      <c r="L61" t="n">
        <v>0</v>
      </c>
      <c r="M61" t="n">
        <v>0</v>
      </c>
      <c r="N61" t="n">
        <v>0</v>
      </c>
      <c r="O61" t="n">
        <v>0</v>
      </c>
      <c r="P61" t="n">
        <v>6</v>
      </c>
      <c r="Q61" t="n">
        <v>8</v>
      </c>
      <c r="R61" t="n">
        <v>0</v>
      </c>
      <c r="S61" t="n">
        <v>0</v>
      </c>
      <c r="T61" t="n">
        <v>1</v>
      </c>
      <c r="U61">
        <f>IF( S61&lt;=0,0,IF( E61+I61 &gt;= MAX((S61/30)*V61, S61*1.2), 0, CEILING( (MAX((S61/30)*V61, S61*1.2) - (E61+I61)) / J61, 1 ) * J61 ) ) ))</f>
        <v/>
      </c>
      <c r="V61" t="n">
        <v>22</v>
      </c>
      <c r="W61">
        <f>U61/J61</f>
        <v/>
      </c>
    </row>
    <row r="62">
      <c r="A62" t="inlineStr">
        <is>
          <t>TABAQUERIA IVA</t>
        </is>
      </c>
      <c r="B62" t="n">
        <v>25</v>
      </c>
      <c r="C62" t="inlineStr">
        <is>
          <t>813463010710</t>
        </is>
      </c>
      <c r="D62" t="inlineStr">
        <is>
          <t xml:space="preserve">CORTADOR DE PURO TITANIO CP100TI XIKAR 1 PZA </t>
        </is>
      </c>
      <c r="E62" t="n">
        <v>4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XIKAR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18</v>
      </c>
      <c r="W62">
        <f>U62/J62</f>
        <v/>
      </c>
    </row>
    <row r="63">
      <c r="A63" t="inlineStr">
        <is>
          <t>VINOS Y LICORES (MENOS DE 13 GL)</t>
        </is>
      </c>
      <c r="B63" t="n">
        <v>84</v>
      </c>
      <c r="C63" t="inlineStr">
        <is>
          <t>7501053105603</t>
        </is>
      </c>
      <c r="D63" t="inlineStr">
        <is>
          <t xml:space="preserve">VINO TINTO MALBEC L.A. CETTO 750 ML. </t>
        </is>
      </c>
      <c r="E63" t="n">
        <v>3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3</v>
      </c>
      <c r="K63" t="inlineStr">
        <is>
          <t>L.A. CETTO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4</v>
      </c>
      <c r="R63" t="n">
        <v>1</v>
      </c>
      <c r="S63" t="n">
        <v>1</v>
      </c>
      <c r="T63" t="n">
        <v>1</v>
      </c>
      <c r="U63">
        <f>IF( S63&lt;=0,0,IF( E63+I63 &gt;= MAX((S63/30)*V63, S63*1.2), 0, CEILING( (MAX((S63/30)*V63, S63*1.2) - (E63+I63)) / J63, 1 ) * J63 ) ) ))</f>
        <v/>
      </c>
      <c r="V63" t="n">
        <v>22</v>
      </c>
      <c r="W63">
        <f>U63/J63</f>
        <v/>
      </c>
    </row>
    <row r="64">
      <c r="A64" t="inlineStr">
        <is>
          <t>CERVEZA</t>
        </is>
      </c>
      <c r="B64" t="n">
        <v>114</v>
      </c>
      <c r="C64" t="inlineStr">
        <is>
          <t>7501064194214</t>
        </is>
      </c>
      <c r="D64" t="inlineStr">
        <is>
          <t xml:space="preserve">CERVEZA LIGHT CLARA LAGER CORONA 355 ML. </t>
        </is>
      </c>
      <c r="E64" t="n">
        <v>4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2</v>
      </c>
      <c r="K64" t="inlineStr">
        <is>
          <t>CORONA</t>
        </is>
      </c>
      <c r="L64" t="n">
        <v>0</v>
      </c>
      <c r="M64" t="n">
        <v>0</v>
      </c>
      <c r="N64" t="n">
        <v>0</v>
      </c>
      <c r="O64" t="n">
        <v>0</v>
      </c>
      <c r="P64" t="n">
        <v>27</v>
      </c>
      <c r="Q64" t="n">
        <v>2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CERVEZA</t>
        </is>
      </c>
      <c r="B65" t="n">
        <v>114</v>
      </c>
      <c r="C65" t="inlineStr">
        <is>
          <t>52300025450</t>
        </is>
      </c>
      <c r="D65" t="inlineStr">
        <is>
          <t xml:space="preserve">BEBIDA DE MALTA NO ALCOHÓLICA MALTA OLD MILWAUKEE 355 ML. </t>
        </is>
      </c>
      <c r="E65" t="n">
        <v>2</v>
      </c>
      <c r="F65" t="inlineStr">
        <is>
          <t>Automatico</t>
        </is>
      </c>
      <c r="G65" t="n">
        <v>0.14</v>
      </c>
      <c r="H65" t="n">
        <v>14.28</v>
      </c>
      <c r="I65" t="n">
        <v>0</v>
      </c>
      <c r="J65" t="n">
        <v>1</v>
      </c>
      <c r="K65" t="inlineStr">
        <is>
          <t>OLD MILWAUKEE</t>
        </is>
      </c>
      <c r="L65" t="n">
        <v>21.71428571428572</v>
      </c>
      <c r="M65" t="n">
        <v>3.04</v>
      </c>
      <c r="N65" t="n">
        <v>21.71428571428572</v>
      </c>
      <c r="O65" t="n">
        <v>3.04</v>
      </c>
      <c r="P65" t="n">
        <v>19</v>
      </c>
      <c r="Q65" t="n">
        <v>34</v>
      </c>
      <c r="R65" t="n">
        <v>2</v>
      </c>
      <c r="S65" t="n">
        <v>2</v>
      </c>
      <c r="T65" t="n">
        <v>2</v>
      </c>
      <c r="U65">
        <f>IF( S65&lt;=0,0,IF( E65+I65 &gt;= MAX((S65/30)*V65, S65*1.2), 0, CEILING( (MAX((S65/30)*V65, S65*1.2) - (E65+I65)) / J65, 1 ) * J65 ) ) ))</f>
        <v/>
      </c>
      <c r="V65" t="n">
        <v>36</v>
      </c>
      <c r="W65">
        <f>U65/J65</f>
        <v/>
      </c>
    </row>
    <row r="66">
      <c r="A66" t="inlineStr">
        <is>
          <t>CERVEZA</t>
        </is>
      </c>
      <c r="B66" t="n">
        <v>114</v>
      </c>
      <c r="C66" t="inlineStr">
        <is>
          <t>7501049999285</t>
        </is>
      </c>
      <c r="D66" t="inlineStr">
        <is>
          <t xml:space="preserve">CERVEZA  CLARA PILSNER HEINEKEN 355 ML. </t>
        </is>
      </c>
      <c r="E66" t="n">
        <v>13</v>
      </c>
      <c r="F66" t="inlineStr">
        <is>
          <t>Automatico</t>
        </is>
      </c>
      <c r="G66" t="n">
        <v>0.43</v>
      </c>
      <c r="H66" t="n">
        <v>30.23</v>
      </c>
      <c r="I66" t="n">
        <v>0</v>
      </c>
      <c r="J66" t="n">
        <v>1</v>
      </c>
      <c r="K66" t="inlineStr">
        <is>
          <t>HEINEKEN</t>
        </is>
      </c>
      <c r="L66" t="n">
        <v>5.767441860465116</v>
      </c>
      <c r="M66" t="n">
        <v>2.48</v>
      </c>
      <c r="N66" t="n">
        <v>5.767441860465116</v>
      </c>
      <c r="O66" t="n">
        <v>2.48</v>
      </c>
      <c r="P66" t="n">
        <v>150</v>
      </c>
      <c r="Q66" t="n">
        <v>48</v>
      </c>
      <c r="R66" t="n">
        <v>1</v>
      </c>
      <c r="S66" t="n">
        <v>9</v>
      </c>
      <c r="T66" t="n">
        <v>8</v>
      </c>
      <c r="U66">
        <f>IF( S66&lt;=0,0,IF( E66+I66 &gt;= MAX((S66/30)*V66, S66*1.2), 0, CEILING( (MAX((S66/30)*V66, S66*1.2) - (E66+I66)) / J66, 1 ) * J66 ) ) ))</f>
        <v/>
      </c>
      <c r="V66" t="n">
        <v>36</v>
      </c>
      <c r="W66">
        <f>U66/J66</f>
        <v/>
      </c>
    </row>
    <row r="67">
      <c r="A67" t="inlineStr">
        <is>
          <t>CERVEZA</t>
        </is>
      </c>
      <c r="B67" t="n">
        <v>114</v>
      </c>
      <c r="C67" t="inlineStr">
        <is>
          <t>40821122</t>
        </is>
      </c>
      <c r="D67" t="inlineStr">
        <is>
          <t xml:space="preserve">CERVEZA  CLARA WEIZEN KAPUZINER 500 ML. </t>
        </is>
      </c>
      <c r="E67" t="n">
        <v>80</v>
      </c>
      <c r="F67" t="inlineStr">
        <is>
          <t>Automatico</t>
        </is>
      </c>
      <c r="G67" t="n">
        <v>0.86</v>
      </c>
      <c r="H67" t="n">
        <v>93.02</v>
      </c>
      <c r="I67" t="n">
        <v>0</v>
      </c>
      <c r="J67" t="n">
        <v>20</v>
      </c>
      <c r="K67" t="inlineStr">
        <is>
          <t>KAPUZINER</t>
        </is>
      </c>
      <c r="L67" t="n">
        <v>0</v>
      </c>
      <c r="M67" t="n">
        <v>0</v>
      </c>
      <c r="N67" t="n">
        <v>0</v>
      </c>
      <c r="O67" t="n">
        <v>0</v>
      </c>
      <c r="P67" t="n">
        <v>118</v>
      </c>
      <c r="Q67" t="n">
        <v>297</v>
      </c>
      <c r="R67" t="n">
        <v>0</v>
      </c>
      <c r="S67" t="n">
        <v>18</v>
      </c>
      <c r="T67" t="n">
        <v>14</v>
      </c>
      <c r="U67">
        <f>IF( S67&lt;=0,0,IF( E67+I67 &gt;= MAX((S67/30)*V67, S67*1.2), 0, CEILING( (MAX((S67/30)*V67, S67*1.2) - (E67+I67)) / J67, 1 ) * J67 ) ) ))</f>
        <v/>
      </c>
      <c r="V67" t="n">
        <v>36</v>
      </c>
      <c r="W67">
        <f>U67/J67</f>
        <v/>
      </c>
    </row>
    <row r="68">
      <c r="A68" t="inlineStr">
        <is>
          <t>VINOS Y LICORES (MAS DE 20 GL)</t>
        </is>
      </c>
      <c r="B68" t="n">
        <v>13</v>
      </c>
      <c r="C68" t="inlineStr">
        <is>
          <t>819749022897</t>
        </is>
      </c>
      <c r="D68" t="inlineStr">
        <is>
          <t xml:space="preserve">MEZCAL CENIZO LOGIA  AMARAS 700 ML. </t>
        </is>
      </c>
      <c r="E68" t="n">
        <v>3</v>
      </c>
      <c r="F68" t="inlineStr">
        <is>
          <t>Automatico</t>
        </is>
      </c>
      <c r="G68" t="n">
        <v>0</v>
      </c>
      <c r="H68" t="n">
        <v>0</v>
      </c>
      <c r="I68" t="n">
        <v>3</v>
      </c>
      <c r="J68" t="n">
        <v>3</v>
      </c>
      <c r="K68" t="inlineStr">
        <is>
          <t>AMARAS</t>
        </is>
      </c>
      <c r="L68" t="n">
        <v>0</v>
      </c>
      <c r="M68" t="n">
        <v>0</v>
      </c>
      <c r="N68" t="n">
        <v>0</v>
      </c>
      <c r="O68" t="n">
        <v>0</v>
      </c>
      <c r="P68" t="n">
        <v>10</v>
      </c>
      <c r="Q68" t="n">
        <v>2</v>
      </c>
      <c r="R68" t="n">
        <v>0</v>
      </c>
      <c r="S68" t="n">
        <v>2</v>
      </c>
      <c r="T68" t="n">
        <v>2</v>
      </c>
      <c r="U68">
        <f>IF( S68&lt;=0,0,IF( E68+I68 &gt;= MAX((S68/30)*V68, S68*1.2), 0, CEILING( (MAX((S68/30)*V68, S68*1.2) - (E68+I68)) / J68, 1 ) * J68 ) ) ))</f>
        <v/>
      </c>
      <c r="V68" t="n">
        <v>22</v>
      </c>
      <c r="W68">
        <f>U68/J68</f>
        <v/>
      </c>
    </row>
    <row r="69">
      <c r="A69" t="inlineStr">
        <is>
          <t>BEBIDAS ALCOHOLICAS</t>
        </is>
      </c>
      <c r="B69" t="n">
        <v>319</v>
      </c>
      <c r="C69" t="inlineStr">
        <is>
          <t>7501053670545</t>
        </is>
      </c>
      <c r="D69" t="inlineStr">
        <is>
          <t xml:space="preserve">BEBIDA PREPARADA CON VINO TROPICAL KIWI  VIÑA REAL 400 ML. </t>
        </is>
      </c>
      <c r="E69" t="n">
        <v>18</v>
      </c>
      <c r="F69" t="inlineStr">
        <is>
          <t>Automatico</t>
        </is>
      </c>
      <c r="G69" t="n">
        <v>0.07000000000000001</v>
      </c>
      <c r="H69" t="n">
        <v>257.14</v>
      </c>
      <c r="I69" t="n">
        <v>0</v>
      </c>
      <c r="J69" t="n">
        <v>18</v>
      </c>
      <c r="K69" t="inlineStr">
        <is>
          <t>VI¿A REAL</t>
        </is>
      </c>
      <c r="L69" t="n">
        <v>0</v>
      </c>
      <c r="M69" t="n">
        <v>0</v>
      </c>
      <c r="N69" t="n">
        <v>0</v>
      </c>
      <c r="O69" t="n">
        <v>0</v>
      </c>
      <c r="P69" t="n">
        <v>115</v>
      </c>
      <c r="Q69" t="n">
        <v>120</v>
      </c>
      <c r="R69" t="n">
        <v>1</v>
      </c>
      <c r="S69" t="n">
        <v>8</v>
      </c>
      <c r="T69" t="n">
        <v>4</v>
      </c>
      <c r="U69">
        <f>IF( S69&lt;=0,0,IF( E69+I69 &gt;= MAX((S69/30)*V69, S69*1.2), 0, CEILING( (MAX((S69/30)*V69, S69*1.2) - (E69+I69)) / J69, 1 ) * J69 ) ) ))</f>
        <v/>
      </c>
      <c r="V69" t="n">
        <v>22</v>
      </c>
      <c r="W69">
        <f>U69/J69</f>
        <v/>
      </c>
    </row>
    <row r="70">
      <c r="A70" t="inlineStr">
        <is>
          <t>VINOS Y LICORES (MAS DE 20 GL)</t>
        </is>
      </c>
      <c r="B70" t="n">
        <v>13</v>
      </c>
      <c r="C70" t="inlineStr">
        <is>
          <t>7501035010819</t>
        </is>
      </c>
      <c r="D70" t="inlineStr">
        <is>
          <t xml:space="preserve">TEQUILA EXTRA AÑEJO 100% AGAVE  RESERVA DE LA FAMILIA 2.5 LT. </t>
        </is>
      </c>
      <c r="E70" t="n">
        <v>5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RESERVA DE LA FAMILIA</t>
        </is>
      </c>
      <c r="L70" t="n">
        <v>0</v>
      </c>
      <c r="M70" t="n">
        <v>0</v>
      </c>
      <c r="N70" t="n">
        <v>0</v>
      </c>
      <c r="O70" t="n">
        <v>0</v>
      </c>
      <c r="P70" t="n">
        <v>1</v>
      </c>
      <c r="Q70" t="n">
        <v>0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22</v>
      </c>
      <c r="W70">
        <f>U70/J70</f>
        <v/>
      </c>
    </row>
    <row r="71">
      <c r="A71" t="inlineStr">
        <is>
          <t>VINOS Y LICORES (DE 13.5 A 20 GL)</t>
        </is>
      </c>
      <c r="B71" t="n">
        <v>90</v>
      </c>
      <c r="C71" t="inlineStr">
        <is>
          <t>8437012166202</t>
        </is>
      </c>
      <c r="D71" t="inlineStr">
        <is>
          <t xml:space="preserve">VINO TINTO TEMPRANILLO BOSQUE DE MATASNOS 1500 ML. </t>
        </is>
      </c>
      <c r="E71" t="n">
        <v>5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BOSQUE DE MATASNOS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22</v>
      </c>
      <c r="W71">
        <f>U71/J71</f>
        <v/>
      </c>
    </row>
    <row r="72">
      <c r="A72" t="inlineStr">
        <is>
          <t>VINOS Y LICORES (MAS DE 20 GL)</t>
        </is>
      </c>
      <c r="B72" t="n">
        <v>13</v>
      </c>
      <c r="C72" t="inlineStr">
        <is>
          <t>7503000677010</t>
        </is>
      </c>
      <c r="D72" t="inlineStr">
        <is>
          <t xml:space="preserve">TEQUILA REPOSADO 100% AGAVE  CORRALEJO 500 ML. </t>
        </is>
      </c>
      <c r="E72" t="n">
        <v>12</v>
      </c>
      <c r="F72" t="inlineStr">
        <is>
          <t>Automatico</t>
        </is>
      </c>
      <c r="G72" t="n">
        <v>0.12</v>
      </c>
      <c r="H72" t="n">
        <v>100</v>
      </c>
      <c r="I72" t="n">
        <v>0</v>
      </c>
      <c r="J72" t="n">
        <v>12</v>
      </c>
      <c r="K72" t="inlineStr">
        <is>
          <t>CORRALEJO</t>
        </is>
      </c>
      <c r="L72" t="n">
        <v>0</v>
      </c>
      <c r="M72" t="n">
        <v>0</v>
      </c>
      <c r="N72" t="n">
        <v>0</v>
      </c>
      <c r="O72" t="n">
        <v>0</v>
      </c>
      <c r="P72" t="n">
        <v>19</v>
      </c>
      <c r="Q72" t="n">
        <v>13</v>
      </c>
      <c r="R72" t="n">
        <v>5</v>
      </c>
      <c r="S72" t="n">
        <v>5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36</v>
      </c>
      <c r="W72">
        <f>U72/J72</f>
        <v/>
      </c>
    </row>
    <row r="73">
      <c r="A73" t="inlineStr">
        <is>
          <t>CERVEZA</t>
        </is>
      </c>
      <c r="B73" t="n">
        <v>114</v>
      </c>
      <c r="C73" t="inlineStr">
        <is>
          <t>7501064120268</t>
        </is>
      </c>
      <c r="D73" t="inlineStr">
        <is>
          <t xml:space="preserve">CERVEZA CLARA PILSNER MODELO ESPECIAL 355 ML. </t>
        </is>
      </c>
      <c r="E73" t="n">
        <v>6</v>
      </c>
      <c r="F73" t="inlineStr">
        <is>
          <t>Automatico</t>
        </is>
      </c>
      <c r="G73" t="n">
        <v>0.14</v>
      </c>
      <c r="H73" t="n">
        <v>42.85</v>
      </c>
      <c r="I73" t="n">
        <v>14</v>
      </c>
      <c r="J73" t="n">
        <v>2</v>
      </c>
      <c r="K73" t="inlineStr">
        <is>
          <t>MODELO ESPECIAL</t>
        </is>
      </c>
      <c r="L73" t="n">
        <v>0</v>
      </c>
      <c r="M73" t="n">
        <v>0</v>
      </c>
      <c r="N73" t="n">
        <v>0</v>
      </c>
      <c r="O73" t="n">
        <v>0</v>
      </c>
      <c r="P73" t="n">
        <v>105</v>
      </c>
      <c r="Q73" t="n">
        <v>21</v>
      </c>
      <c r="R73" t="n">
        <v>1</v>
      </c>
      <c r="S73" t="n">
        <v>6</v>
      </c>
      <c r="T73" t="n">
        <v>9</v>
      </c>
      <c r="U73">
        <f>IF( S73&lt;=0,0,IF( E73+I73 &gt;= MAX((S73/30)*V73, S73*1.2), 0, CEILING( (MAX((S73/30)*V73, S73*1.2) - (E73+I73)) / J73, 1 ) * J73 ) ) ))</f>
        <v/>
      </c>
      <c r="V73" t="n">
        <v>22</v>
      </c>
      <c r="W73">
        <f>U73/J73</f>
        <v/>
      </c>
    </row>
    <row r="74">
      <c r="A74" t="inlineStr">
        <is>
          <t>VINOS Y LICORES (DE 13.5 A 20 GL)</t>
        </is>
      </c>
      <c r="B74" t="n">
        <v>90</v>
      </c>
      <c r="C74" t="inlineStr">
        <is>
          <t>8425961600007</t>
        </is>
      </c>
      <c r="D74" t="inlineStr">
        <is>
          <t xml:space="preserve">VINO TINTO CABERNET SAUVIGNON ENATE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ENATE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3</v>
      </c>
      <c r="R74" t="n">
        <v>0</v>
      </c>
      <c r="S74" t="n">
        <v>0</v>
      </c>
      <c r="T74" t="n">
        <v>3</v>
      </c>
      <c r="U74">
        <f>IF( S74&lt;=0,0,IF( E74+I74 &gt;= MAX((S74/30)*V74, S74*1.2), 0, CEILING( (MAX((S74/30)*V74, S74*1.2) - (E74+I74)) / J74, 1 ) * J74 ) ) ))</f>
        <v/>
      </c>
      <c r="V74" t="n">
        <v>22</v>
      </c>
      <c r="W74">
        <f>U74/J74</f>
        <v/>
      </c>
    </row>
    <row r="75">
      <c r="A75" t="inlineStr">
        <is>
          <t>VINOS Y LICORES (MENOS DE 13 GL)</t>
        </is>
      </c>
      <c r="B75" t="n">
        <v>84</v>
      </c>
      <c r="C75" t="inlineStr">
        <is>
          <t>3507110013762</t>
        </is>
      </c>
      <c r="D75" t="inlineStr">
        <is>
          <t xml:space="preserve">VINO ROSADO CABERNET FRANC PRE CLOS 750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PRE CLOS</t>
        </is>
      </c>
      <c r="L75" t="n">
        <v>0</v>
      </c>
      <c r="M75" t="n">
        <v>0</v>
      </c>
      <c r="N75" t="n">
        <v>0</v>
      </c>
      <c r="O75" t="n">
        <v>0</v>
      </c>
      <c r="P75" t="n">
        <v>12</v>
      </c>
      <c r="Q75" t="n">
        <v>22</v>
      </c>
      <c r="R75" t="n">
        <v>0</v>
      </c>
      <c r="S75" t="n">
        <v>0</v>
      </c>
      <c r="T75" t="n">
        <v>2</v>
      </c>
      <c r="U75">
        <f>IF( S75&lt;=0,0,IF( E75+I75 &gt;= MAX((S75/30)*V75, S75*1.2), 0, CEILING( (MAX((S75/30)*V75, S75*1.2) - (E75+I75)) / J75, 1 ) * J75 ) ) ))</f>
        <v/>
      </c>
      <c r="V75" t="n">
        <v>36</v>
      </c>
      <c r="W75">
        <f>U75/J75</f>
        <v/>
      </c>
    </row>
    <row r="76">
      <c r="A76" t="inlineStr">
        <is>
          <t>TABAQUERIA IVA</t>
        </is>
      </c>
      <c r="B76" t="n">
        <v>25</v>
      </c>
      <c r="C76" t="inlineStr">
        <is>
          <t>7622100806189</t>
        </is>
      </c>
      <c r="D76" t="inlineStr">
        <is>
          <t xml:space="preserve">HISOPOS LIMPIADORES  IQOS 30 PZA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IQOS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18</v>
      </c>
      <c r="W76">
        <f>U76/J76</f>
        <v/>
      </c>
    </row>
    <row r="77">
      <c r="A77" t="inlineStr">
        <is>
          <t>VINOS Y LICORES (MENOS DE 13 GL)</t>
        </is>
      </c>
      <c r="B77" t="n">
        <v>84</v>
      </c>
      <c r="C77" t="inlineStr">
        <is>
          <t>85000006948</t>
        </is>
      </c>
      <c r="D77" t="inlineStr">
        <is>
          <t xml:space="preserve">VINO TINTO BLEND CARLO ROSSI 4000 ML. </t>
        </is>
      </c>
      <c r="E77" t="n">
        <v>4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4</v>
      </c>
      <c r="K77" t="inlineStr">
        <is>
          <t>CARLO ROSSI</t>
        </is>
      </c>
      <c r="L77" t="n">
        <v>0</v>
      </c>
      <c r="M77" t="n">
        <v>0</v>
      </c>
      <c r="N77" t="n">
        <v>0</v>
      </c>
      <c r="O77" t="n">
        <v>0</v>
      </c>
      <c r="P77" t="n">
        <v>13</v>
      </c>
      <c r="Q77" t="n">
        <v>4</v>
      </c>
      <c r="R77" t="n">
        <v>2</v>
      </c>
      <c r="S77" t="n">
        <v>2</v>
      </c>
      <c r="T77" t="n">
        <v>2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VINOS Y LICORES (MENOS DE 13 GL)</t>
        </is>
      </c>
      <c r="B78" t="n">
        <v>84</v>
      </c>
      <c r="C78" t="inlineStr">
        <is>
          <t>3500610033629</t>
        </is>
      </c>
      <c r="D78" t="inlineStr">
        <is>
          <t xml:space="preserve">VINO BLANCO ESPUMOSO TREBBIANO BARON D' ARIGNAC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6</v>
      </c>
      <c r="J78" t="n">
        <v>6</v>
      </c>
      <c r="K78" t="inlineStr">
        <is>
          <t>BARON D' ARIGNAC</t>
        </is>
      </c>
      <c r="L78" t="n">
        <v>0</v>
      </c>
      <c r="M78" t="n">
        <v>0</v>
      </c>
      <c r="N78" t="n">
        <v>0</v>
      </c>
      <c r="O78" t="n">
        <v>0</v>
      </c>
      <c r="P78" t="n">
        <v>33</v>
      </c>
      <c r="Q78" t="n">
        <v>10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22</v>
      </c>
      <c r="W78">
        <f>U78/J78</f>
        <v/>
      </c>
    </row>
    <row r="79">
      <c r="A79" t="inlineStr">
        <is>
          <t>VINOS Y LICORES (MAS DE 20 GL)</t>
        </is>
      </c>
      <c r="B79" t="n">
        <v>13</v>
      </c>
      <c r="C79" t="inlineStr">
        <is>
          <t>7503000677096</t>
        </is>
      </c>
      <c r="D79" t="inlineStr">
        <is>
          <t xml:space="preserve">TEQUILA REPOSADO 100% AGAVE  CORRALEJO 1.75 LT.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CORRALEJO</t>
        </is>
      </c>
      <c r="L79" t="n">
        <v>0</v>
      </c>
      <c r="M79" t="n">
        <v>0</v>
      </c>
      <c r="N79" t="n">
        <v>0</v>
      </c>
      <c r="O79" t="n">
        <v>0</v>
      </c>
      <c r="P79" t="n">
        <v>1</v>
      </c>
      <c r="Q79" t="n">
        <v>7</v>
      </c>
      <c r="R79" t="n">
        <v>0</v>
      </c>
      <c r="S79" t="n">
        <v>0</v>
      </c>
      <c r="T79" t="n">
        <v>1</v>
      </c>
      <c r="U79">
        <f>IF( S79&lt;=0,0,IF( E79+I79 &gt;= MAX((S79/30)*V79, S79*1.2), 0, CEILING( (MAX((S79/30)*V79, S79*1.2) - (E79+I79)) / J79, 1 ) * J79 ) ) ))</f>
        <v/>
      </c>
      <c r="V79" t="n">
        <v>36</v>
      </c>
      <c r="W79">
        <f>U79/J79</f>
        <v/>
      </c>
    </row>
    <row r="80">
      <c r="A80" t="inlineStr">
        <is>
          <t>VINOS Y LICORES (MAS DE 20 GL)</t>
        </is>
      </c>
      <c r="B80" t="n">
        <v>13</v>
      </c>
      <c r="C80" t="inlineStr">
        <is>
          <t>26964854527</t>
        </is>
      </c>
      <c r="D80" t="inlineStr">
        <is>
          <t xml:space="preserve">RON AÑEJO TRADICION ARTESANAL 25 AÑOS FLOR DE CAÑA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FLOR DE CA¿A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22</v>
      </c>
      <c r="W80">
        <f>U80/J80</f>
        <v/>
      </c>
    </row>
    <row r="81">
      <c r="A81" t="inlineStr">
        <is>
          <t>VINOS Y LICORES (MAS DE 20 GL)</t>
        </is>
      </c>
      <c r="B81" t="n">
        <v>13</v>
      </c>
      <c r="C81" t="inlineStr">
        <is>
          <t>5055807416948</t>
        </is>
      </c>
      <c r="D81" t="inlineStr">
        <is>
          <t xml:space="preserve">WHISKY SINGLE MALT  BRUICHLADDICH 700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BRUICHLADDICH</t>
        </is>
      </c>
      <c r="L81" t="n">
        <v>0</v>
      </c>
      <c r="M81" t="n">
        <v>0</v>
      </c>
      <c r="N81" t="n">
        <v>0</v>
      </c>
      <c r="O81" t="n">
        <v>0</v>
      </c>
      <c r="P81" t="n">
        <v>6</v>
      </c>
      <c r="Q81" t="n">
        <v>1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22</v>
      </c>
      <c r="W81">
        <f>U81/J81</f>
        <v/>
      </c>
    </row>
    <row r="82">
      <c r="A82" t="inlineStr">
        <is>
          <t>VINOS Y LICORES (MAS DE 20 GL)</t>
        </is>
      </c>
      <c r="B82" t="n">
        <v>13</v>
      </c>
      <c r="C82" t="inlineStr">
        <is>
          <t>5010314304904</t>
        </is>
      </c>
      <c r="D82" t="inlineStr">
        <is>
          <t xml:space="preserve">WHISKY BLENDED ESCOCES  NAKED GROUSE 700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NAKED GROUSE</t>
        </is>
      </c>
      <c r="L82" t="n">
        <v>0</v>
      </c>
      <c r="M82" t="n">
        <v>0</v>
      </c>
      <c r="N82" t="n">
        <v>0</v>
      </c>
      <c r="O82" t="n">
        <v>0</v>
      </c>
      <c r="P82" t="n">
        <v>5</v>
      </c>
      <c r="Q82" t="n">
        <v>10</v>
      </c>
      <c r="R82" t="n">
        <v>0</v>
      </c>
      <c r="S82" t="n">
        <v>0</v>
      </c>
      <c r="T82" t="n">
        <v>4</v>
      </c>
      <c r="U82">
        <f>IF( S82&lt;=0,0,IF( E82+I82 &gt;= MAX((S82/30)*V82, S82*1.2), 0, CEILING( (MAX((S82/30)*V82, S82*1.2) - (E82+I82)) / J82, 1 ) * J82 ) ) ))</f>
        <v/>
      </c>
      <c r="V82" t="n">
        <v>22</v>
      </c>
      <c r="W82">
        <f>U82/J82</f>
        <v/>
      </c>
    </row>
    <row r="83">
      <c r="A83" t="inlineStr">
        <is>
          <t>VINOS Y LICORES (MAS DE 20 GL)</t>
        </is>
      </c>
      <c r="B83" t="n">
        <v>13</v>
      </c>
      <c r="C83" t="inlineStr">
        <is>
          <t>8420612500705</t>
        </is>
      </c>
      <c r="D83" t="inlineStr">
        <is>
          <t xml:space="preserve">AGUARDIENTE DE HIERBAS  CONDE DE ALBAREI 500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CONDE DE ALBAREI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3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22</v>
      </c>
      <c r="W83">
        <f>U83/J83</f>
        <v/>
      </c>
    </row>
    <row r="84">
      <c r="A84" t="inlineStr">
        <is>
          <t>VINOS Y LICORES (MAS DE 20 GL)</t>
        </is>
      </c>
      <c r="B84" t="n">
        <v>13</v>
      </c>
      <c r="C84" t="inlineStr">
        <is>
          <t>5000299296387</t>
        </is>
      </c>
      <c r="D84" t="inlineStr">
        <is>
          <t xml:space="preserve">GINEBRA ROSE  MALFY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MALFY</t>
        </is>
      </c>
      <c r="L84" t="n">
        <v>0</v>
      </c>
      <c r="M84" t="n">
        <v>0</v>
      </c>
      <c r="N84" t="n">
        <v>0</v>
      </c>
      <c r="O84" t="n">
        <v>0</v>
      </c>
      <c r="P84" t="n">
        <v>4</v>
      </c>
      <c r="Q84" t="n">
        <v>1</v>
      </c>
      <c r="R84" t="n">
        <v>0</v>
      </c>
      <c r="S84" t="n">
        <v>0</v>
      </c>
      <c r="T84" t="n">
        <v>1</v>
      </c>
      <c r="U84">
        <f>IF( S84&lt;=0,0,IF( E84+I84 &gt;= MAX((S84/30)*V84, S84*1.2), 0, CEILING( (MAX((S84/30)*V84, S84*1.2) - (E84+I84)) / J84, 1 ) * J84 ) ) ))</f>
        <v/>
      </c>
      <c r="V84" t="n">
        <v>22</v>
      </c>
      <c r="W84">
        <f>U84/J84</f>
        <v/>
      </c>
    </row>
    <row r="85">
      <c r="A85" t="inlineStr">
        <is>
          <t>VINOS Y LICORES (MAS DE 20 GL)</t>
        </is>
      </c>
      <c r="B85" t="n">
        <v>13</v>
      </c>
      <c r="C85" t="inlineStr">
        <is>
          <t>7503029829148</t>
        </is>
      </c>
      <c r="D85" t="inlineStr">
        <is>
          <t xml:space="preserve">TEQUILA BLANCO 100% AGAVE  CARLITOS 750 ML.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CARLITOS</t>
        </is>
      </c>
      <c r="L85" t="n">
        <v>0</v>
      </c>
      <c r="M85" t="n">
        <v>0</v>
      </c>
      <c r="N85" t="n">
        <v>0</v>
      </c>
      <c r="O85" t="n">
        <v>0</v>
      </c>
      <c r="P85" t="n">
        <v>5</v>
      </c>
      <c r="Q85" t="n">
        <v>1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22</v>
      </c>
      <c r="W85">
        <f>U85/J85</f>
        <v/>
      </c>
    </row>
    <row r="86">
      <c r="A86" t="inlineStr">
        <is>
          <t>VINOS Y LICORES (MAS DE 20 GL)</t>
        </is>
      </c>
      <c r="B86" t="n">
        <v>13</v>
      </c>
      <c r="C86" t="inlineStr">
        <is>
          <t>8410614001003</t>
        </is>
      </c>
      <c r="D86" t="inlineStr">
        <is>
          <t xml:space="preserve">LICOR DE PACHARAN  ZOCO 750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ZOCO</t>
        </is>
      </c>
      <c r="L86" t="n">
        <v>0</v>
      </c>
      <c r="M86" t="n">
        <v>0</v>
      </c>
      <c r="N86" t="n">
        <v>0</v>
      </c>
      <c r="O86" t="n">
        <v>0</v>
      </c>
      <c r="P86" t="n">
        <v>2</v>
      </c>
      <c r="Q86" t="n">
        <v>2</v>
      </c>
      <c r="R86" t="n">
        <v>0</v>
      </c>
      <c r="S86" t="n">
        <v>0</v>
      </c>
      <c r="T86" t="n">
        <v>1</v>
      </c>
      <c r="U86">
        <f>IF( S86&lt;=0,0,IF( E86+I86 &gt;= MAX((S86/30)*V86, S86*1.2), 0, CEILING( (MAX((S86/30)*V86, S86*1.2) - (E86+I86)) / J86, 1 ) * J86 ) ) ))</f>
        <v/>
      </c>
      <c r="V86" t="n">
        <v>22</v>
      </c>
      <c r="W86">
        <f>U86/J86</f>
        <v/>
      </c>
    </row>
    <row r="87">
      <c r="A87" t="inlineStr">
        <is>
          <t>VINOS Y LICORES (MAS DE 20 GL)</t>
        </is>
      </c>
      <c r="B87" t="n">
        <v>13</v>
      </c>
      <c r="C87" t="inlineStr">
        <is>
          <t>664804001344</t>
        </is>
      </c>
      <c r="D87" t="inlineStr">
        <is>
          <t xml:space="preserve">TEQUILA AÑEJO 100% AGAVE  ESPOLON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ESPOLON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22</v>
      </c>
      <c r="W87">
        <f>U87/J87</f>
        <v/>
      </c>
    </row>
    <row r="88">
      <c r="A88" t="inlineStr">
        <is>
          <t>VINOS Y LICORES (DE 13.5 A 20 GL)</t>
        </is>
      </c>
      <c r="B88" t="n">
        <v>84</v>
      </c>
      <c r="C88" t="inlineStr">
        <is>
          <t>8411543111825</t>
        </is>
      </c>
      <c r="D88" t="inlineStr">
        <is>
          <t xml:space="preserve">VINO TINTO TEMPRANILLO EDERRA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EDERRA</t>
        </is>
      </c>
      <c r="L88" t="n">
        <v>0</v>
      </c>
      <c r="M88" t="n">
        <v>0</v>
      </c>
      <c r="N88" t="n">
        <v>0</v>
      </c>
      <c r="O88" t="n">
        <v>0</v>
      </c>
      <c r="P88" t="n">
        <v>6</v>
      </c>
      <c r="Q88" t="n">
        <v>12</v>
      </c>
      <c r="R88" t="n">
        <v>0</v>
      </c>
      <c r="S88" t="n">
        <v>0</v>
      </c>
      <c r="T88" t="n">
        <v>1</v>
      </c>
      <c r="U88">
        <f>IF( S88&lt;=0,0,IF( E88+I88 &gt;= MAX((S88/30)*V88, S88*1.2), 0, CEILING( (MAX((S88/30)*V88, S88*1.2) - (E88+I88)) / J88, 1 ) * J88 ) ) ))</f>
        <v/>
      </c>
      <c r="V88" t="n">
        <v>49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7804320760124</t>
        </is>
      </c>
      <c r="D89" t="inlineStr">
        <is>
          <t xml:space="preserve">VINO TINTO CABERNET SUAVIGNON CASILLERO DEL DIABLO 750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CASILLERO DEL DIABLO</t>
        </is>
      </c>
      <c r="L89" t="n">
        <v>0</v>
      </c>
      <c r="M89" t="n">
        <v>0</v>
      </c>
      <c r="N89" t="n">
        <v>0</v>
      </c>
      <c r="O89" t="n">
        <v>0</v>
      </c>
      <c r="P89" t="n">
        <v>9</v>
      </c>
      <c r="Q89" t="n">
        <v>11</v>
      </c>
      <c r="R89" t="n">
        <v>0</v>
      </c>
      <c r="S89" t="n">
        <v>0</v>
      </c>
      <c r="T89" t="n">
        <v>1</v>
      </c>
      <c r="U89">
        <f>IF( S89&lt;=0,0,IF( E89+I89 &gt;= MAX((S89/30)*V89, S89*1.2), 0, CEILING( (MAX((S89/30)*V89, S89*1.2) - (E89+I89)) / J89, 1 ) * J89 ) ) ))</f>
        <v/>
      </c>
      <c r="V89" t="n">
        <v>22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3012993046290</t>
        </is>
      </c>
      <c r="D90" t="inlineStr">
        <is>
          <t xml:space="preserve">VINO TINTO MERLOT LONGCHAMPS 750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LONGCHAMPS</t>
        </is>
      </c>
      <c r="L90" t="n">
        <v>0</v>
      </c>
      <c r="M90" t="n">
        <v>0</v>
      </c>
      <c r="N90" t="n">
        <v>0</v>
      </c>
      <c r="O90" t="n">
        <v>0</v>
      </c>
      <c r="P90" t="n">
        <v>12</v>
      </c>
      <c r="Q90" t="n">
        <v>21</v>
      </c>
      <c r="R90" t="n">
        <v>0</v>
      </c>
      <c r="S90" t="n">
        <v>0</v>
      </c>
      <c r="T90" t="n">
        <v>1</v>
      </c>
      <c r="U90">
        <f>IF( S90&lt;=0,0,IF( E90+I90 &gt;= MAX((S90/30)*V90, S90*1.2), 0, CEILING( (MAX((S90/30)*V90, S90*1.2) - (E90+I90)) / J90, 1 ) * J90 ) ) ))</f>
        <v/>
      </c>
      <c r="V90" t="n">
        <v>36</v>
      </c>
      <c r="W90">
        <f>U90/J90</f>
        <v/>
      </c>
    </row>
    <row r="91">
      <c r="A91" t="inlineStr">
        <is>
          <t>VINOS Y LICORES (DE 13.5 A 20 GL)</t>
        </is>
      </c>
      <c r="B91" t="n">
        <v>90</v>
      </c>
      <c r="C91" t="inlineStr">
        <is>
          <t>8413202007029</t>
        </is>
      </c>
      <c r="D91" t="inlineStr">
        <is>
          <t xml:space="preserve">VINO TINTO TEMPRANILLO FINCA TORREMILANOS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FINCA TORREMILANOS</t>
        </is>
      </c>
      <c r="L91" t="n">
        <v>0</v>
      </c>
      <c r="M91" t="n">
        <v>0</v>
      </c>
      <c r="N91" t="n">
        <v>0</v>
      </c>
      <c r="O91" t="n">
        <v>0</v>
      </c>
      <c r="P91" t="n">
        <v>10</v>
      </c>
      <c r="Q91" t="n">
        <v>18</v>
      </c>
      <c r="R91" t="n">
        <v>0</v>
      </c>
      <c r="S91" t="n">
        <v>0</v>
      </c>
      <c r="T91" t="n">
        <v>1</v>
      </c>
      <c r="U91">
        <f>IF( S91&lt;=0,0,IF( E91+I91 &gt;= MAX((S91/30)*V91, S91*1.2), 0, CEILING( (MAX((S91/30)*V91, S91*1.2) - (E91+I91)) / J91, 1 ) * J91 ) ) ))</f>
        <v/>
      </c>
      <c r="V91" t="n">
        <v>22</v>
      </c>
      <c r="W91">
        <f>U91/J91</f>
        <v/>
      </c>
    </row>
    <row r="92">
      <c r="A92" t="inlineStr">
        <is>
          <t>VINOS Y LICORES (DE 13.5 A 20 GL)</t>
        </is>
      </c>
      <c r="B92" t="n">
        <v>90</v>
      </c>
      <c r="C92" t="inlineStr">
        <is>
          <t>8437012278202</t>
        </is>
      </c>
      <c r="D92" t="inlineStr">
        <is>
          <t xml:space="preserve">VINO TINTO GARNACHA TINTORERA Y MONASTRELL LAYA 1500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LAYA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1</v>
      </c>
      <c r="R92" t="n">
        <v>0</v>
      </c>
      <c r="S92" t="n">
        <v>0</v>
      </c>
      <c r="T92" t="n">
        <v>0</v>
      </c>
      <c r="U92">
        <f>IF( S92&lt;=0,0,IF( E92+I92 &gt;= MAX((S92/30)*V92, S92*1.2), 0, CEILING( (MAX((S92/30)*V92, S92*1.2) - (E92+I92)) / J92, 1 ) * J92 ) ) ))</f>
        <v/>
      </c>
      <c r="V92" t="n">
        <v>22</v>
      </c>
      <c r="W92">
        <f>U92/J92</f>
        <v/>
      </c>
    </row>
    <row r="93">
      <c r="A93" t="inlineStr">
        <is>
          <t>VINOS Y LICORES (DE 13.5 A 20 GL)</t>
        </is>
      </c>
      <c r="B93" t="n">
        <v>90</v>
      </c>
      <c r="C93" t="inlineStr">
        <is>
          <t>8410023090445</t>
        </is>
      </c>
      <c r="D93" t="inlineStr">
        <is>
          <t xml:space="preserve">LICOR APOSTOLES  PALO CORTADO 375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PALO CORTADO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VINOS Y LICORES (DE 13.5 A 20 GL)</t>
        </is>
      </c>
      <c r="B94" t="n">
        <v>90</v>
      </c>
      <c r="C94" t="inlineStr">
        <is>
          <t>8437003818738</t>
        </is>
      </c>
      <c r="D94" t="inlineStr">
        <is>
          <t xml:space="preserve">VINO TINTO TEMPRANILLO MIRONIA 750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MIRONIA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36</v>
      </c>
      <c r="W94">
        <f>U94/J94</f>
        <v/>
      </c>
    </row>
    <row r="95">
      <c r="A95" t="inlineStr">
        <is>
          <t>VINOS Y LICORES (DE 13.5 A 20 GL)</t>
        </is>
      </c>
      <c r="B95" t="n">
        <v>90</v>
      </c>
      <c r="C95" t="inlineStr">
        <is>
          <t>5291732000382</t>
        </is>
      </c>
      <c r="D95" t="inlineStr">
        <is>
          <t xml:space="preserve">VERMOUTH ATHENS  OTTO S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OTTO S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VINOS Y LICORES (DE 13.5 A 20 GL)</t>
        </is>
      </c>
      <c r="B96" t="n">
        <v>90</v>
      </c>
      <c r="C96" t="inlineStr">
        <is>
          <t>7791203000104</t>
        </is>
      </c>
      <c r="D96" t="inlineStr">
        <is>
          <t xml:space="preserve">VINO TINTO RED BLEND LUIGI BOSCA 750 ML.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LUIGI BOSCA</t>
        </is>
      </c>
      <c r="L96" t="n">
        <v>0</v>
      </c>
      <c r="M96" t="n">
        <v>0</v>
      </c>
      <c r="N96" t="n">
        <v>0</v>
      </c>
      <c r="O96" t="n">
        <v>0</v>
      </c>
      <c r="P96" t="n">
        <v>10</v>
      </c>
      <c r="Q96" t="n">
        <v>12</v>
      </c>
      <c r="R96" t="n">
        <v>0</v>
      </c>
      <c r="S96" t="n">
        <v>0</v>
      </c>
      <c r="T96" t="n">
        <v>0</v>
      </c>
      <c r="U96">
        <f>IF( S96&lt;=0,0,IF( E96+I96 &gt;= MAX((S96/30)*V96, S96*1.2), 0, CEILING( (MAX((S96/30)*V96, S96*1.2) - (E96+I96)) / J96, 1 ) * J96 ) ) ))</f>
        <v/>
      </c>
      <c r="V96" t="n">
        <v>36</v>
      </c>
      <c r="W96">
        <f>U96/J96</f>
        <v/>
      </c>
    </row>
    <row r="97">
      <c r="A97" t="inlineStr">
        <is>
          <t>VINOS Y LICORES (DE 13.5 A 20 GL)</t>
        </is>
      </c>
      <c r="B97" t="n">
        <v>90</v>
      </c>
      <c r="C97" t="inlineStr">
        <is>
          <t>8436532093043</t>
        </is>
      </c>
      <c r="D97" t="inlineStr">
        <is>
          <t xml:space="preserve">VINO TINTO TEMPRANILLO MATARROMERA 750 ML.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MATARROMERA</t>
        </is>
      </c>
      <c r="L97" t="n">
        <v>0</v>
      </c>
      <c r="M97" t="n">
        <v>0</v>
      </c>
      <c r="N97" t="n">
        <v>0</v>
      </c>
      <c r="O97" t="n">
        <v>0</v>
      </c>
      <c r="P97" t="n">
        <v>1</v>
      </c>
      <c r="Q97" t="n">
        <v>3</v>
      </c>
      <c r="R97" t="n">
        <v>0</v>
      </c>
      <c r="S97" t="n">
        <v>0</v>
      </c>
      <c r="T97" t="n">
        <v>1</v>
      </c>
      <c r="U97">
        <f>IF( S97&lt;=0,0,IF( E97+I97 &gt;= MAX((S97/30)*V97, S97*1.2), 0, CEILING( (MAX((S97/30)*V97, S97*1.2) - (E97+I97)) / J97, 1 ) * J97 ) ) ))</f>
        <v/>
      </c>
      <c r="V97" t="n">
        <v>22</v>
      </c>
      <c r="W97">
        <f>U97/J97</f>
        <v/>
      </c>
    </row>
    <row r="98">
      <c r="A98" t="inlineStr">
        <is>
          <t>VINOS Y LICORES (DE 13.5 A 20 GL)</t>
        </is>
      </c>
      <c r="B98" t="n">
        <v>90</v>
      </c>
      <c r="C98" t="inlineStr">
        <is>
          <t>8437002604059</t>
        </is>
      </c>
      <c r="D98" t="inlineStr">
        <is>
          <t xml:space="preserve">VINO TINTO TEMPRANILLO VINA SASTRE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VINA SASTRE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VINOS Y LICORES (DE 13.5 A 20 GL)</t>
        </is>
      </c>
      <c r="B99" t="n">
        <v>90</v>
      </c>
      <c r="C99" t="inlineStr">
        <is>
          <t>8437005360013</t>
        </is>
      </c>
      <c r="D99" t="inlineStr">
        <is>
          <t xml:space="preserve">VINO TINTO TINTA TORO NUMANTHIA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NUMANTHIA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4</v>
      </c>
      <c r="R99" t="n">
        <v>0</v>
      </c>
      <c r="S99" t="n">
        <v>0</v>
      </c>
      <c r="T99" t="n">
        <v>2</v>
      </c>
      <c r="U99">
        <f>IF( S99&lt;=0,0,IF( E99+I99 &gt;= MAX((S99/30)*V99, S99*1.2), 0, CEILING( (MAX((S99/30)*V99, S99*1.2) - (E99+I99)) / J99, 1 ) * J99 ) ) ))</f>
        <v/>
      </c>
      <c r="V99" t="n">
        <v>36</v>
      </c>
      <c r="W99">
        <f>U99/J99</f>
        <v/>
      </c>
    </row>
    <row r="100">
      <c r="A100" t="inlineStr">
        <is>
          <t>VINOS Y LICORES (DE 13.5 A 20 GL)</t>
        </is>
      </c>
      <c r="B100" t="n">
        <v>90</v>
      </c>
      <c r="C100" t="inlineStr">
        <is>
          <t>8437005360044</t>
        </is>
      </c>
      <c r="D100" t="inlineStr">
        <is>
          <t xml:space="preserve">VINO TINTO TINTA TORO NUMANTHIA TERMES 750 ML.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NUMANTHIA TERMES</t>
        </is>
      </c>
      <c r="L100" t="n">
        <v>0</v>
      </c>
      <c r="M100" t="n">
        <v>0</v>
      </c>
      <c r="N100" t="n">
        <v>0</v>
      </c>
      <c r="O100" t="n">
        <v>0</v>
      </c>
      <c r="P100" t="n">
        <v>1</v>
      </c>
      <c r="Q100" t="n">
        <v>2</v>
      </c>
      <c r="R100" t="n">
        <v>0</v>
      </c>
      <c r="S100" t="n">
        <v>0</v>
      </c>
      <c r="T100" t="n">
        <v>1</v>
      </c>
      <c r="U100">
        <f>IF( S100&lt;=0,0,IF( E100+I100 &gt;= MAX((S100/30)*V100, S100*1.2), 0, CEILING( (MAX((S100/30)*V100, S100*1.2) - (E100+I100)) / J100, 1 ) * J100 ) ) ))</f>
        <v/>
      </c>
      <c r="V100" t="n">
        <v>36</v>
      </c>
      <c r="W100">
        <f>U100/J100</f>
        <v/>
      </c>
    </row>
    <row r="101">
      <c r="A101" t="inlineStr">
        <is>
          <t>VINOS Y LICORES (DE 13.5 A 20 GL)</t>
        </is>
      </c>
      <c r="B101" t="n">
        <v>90</v>
      </c>
      <c r="C101" t="inlineStr">
        <is>
          <t>5602840023000</t>
        </is>
      </c>
      <c r="D101" t="inlineStr">
        <is>
          <t xml:space="preserve">OPORTO BLANCO  NIEPOORT 750 ML. </t>
        </is>
      </c>
      <c r="E101" t="n">
        <v>6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NIEPOORT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36</v>
      </c>
      <c r="W101">
        <f>U101/J101</f>
        <v/>
      </c>
    </row>
    <row r="102">
      <c r="A102" t="inlineStr">
        <is>
          <t>VINOS Y LICORES (DE 13.5 A 20 GL)</t>
        </is>
      </c>
      <c r="B102" t="n">
        <v>90</v>
      </c>
      <c r="C102" t="inlineStr">
        <is>
          <t>5602840031005</t>
        </is>
      </c>
      <c r="D102" t="inlineStr">
        <is>
          <t xml:space="preserve">OPORTO 20 AÑOS  NIEPOORT 750 ML. </t>
        </is>
      </c>
      <c r="E102" t="n">
        <v>6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NIEPOORT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36</v>
      </c>
      <c r="W102">
        <f>U102/J102</f>
        <v/>
      </c>
    </row>
    <row r="103">
      <c r="A103" t="inlineStr">
        <is>
          <t>VINOS Y LICORES (DE 13.5 A 20 GL)</t>
        </is>
      </c>
      <c r="B103" t="n">
        <v>90</v>
      </c>
      <c r="C103" t="inlineStr">
        <is>
          <t>8427558000030</t>
        </is>
      </c>
      <c r="D103" t="inlineStr">
        <is>
          <t xml:space="preserve">VINO TINTO TEMPRANILLO LUIS CANAS 1500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LUIS CANAS</t>
        </is>
      </c>
      <c r="L103" t="n">
        <v>0</v>
      </c>
      <c r="M103" t="n">
        <v>0</v>
      </c>
      <c r="N103" t="n">
        <v>0</v>
      </c>
      <c r="O103" t="n">
        <v>0</v>
      </c>
      <c r="P103" t="n">
        <v>4</v>
      </c>
      <c r="Q103" t="n">
        <v>1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36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7798099590108</t>
        </is>
      </c>
      <c r="D104" t="inlineStr">
        <is>
          <t xml:space="preserve">VINO TINTO CABERNET SAUVIGNON RESERVA DEL FIN DEL MUNDO 750 ML. </t>
        </is>
      </c>
      <c r="E104" t="n">
        <v>6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RESERVA DEL FIN DEL MUNDO</t>
        </is>
      </c>
      <c r="L104" t="n">
        <v>0</v>
      </c>
      <c r="M104" t="n">
        <v>0</v>
      </c>
      <c r="N104" t="n">
        <v>0</v>
      </c>
      <c r="O104" t="n">
        <v>0</v>
      </c>
      <c r="P104" t="n">
        <v>3</v>
      </c>
      <c r="Q104" t="n">
        <v>2</v>
      </c>
      <c r="R104" t="n">
        <v>0</v>
      </c>
      <c r="S104" t="n">
        <v>0</v>
      </c>
      <c r="T104" t="n">
        <v>1</v>
      </c>
      <c r="U104">
        <f>IF( S104&lt;=0,0,IF( E104+I104 &gt;= MAX((S104/30)*V104, S104*1.2), 0, CEILING( (MAX((S104/30)*V104, S104*1.2) - (E104+I104)) / J104, 1 ) * J104 ) ) ))</f>
        <v/>
      </c>
      <c r="V104" t="n">
        <v>36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8410702010900</t>
        </is>
      </c>
      <c r="D105" t="inlineStr">
        <is>
          <t xml:space="preserve">VINO TINTO TEMPRANILLO CONDADO DE ORIZA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CONDADO DE ORIZA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36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8436011560004</t>
        </is>
      </c>
      <c r="D106" t="inlineStr">
        <is>
          <t xml:space="preserve">VINO TINTO TEMPRANILLO LEALTANZA 750 ML. </t>
        </is>
      </c>
      <c r="E106" t="n">
        <v>6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LEALTANZA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2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36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8410849000130</t>
        </is>
      </c>
      <c r="D107" t="inlineStr">
        <is>
          <t xml:space="preserve">VINO TINTO TEMPRANILLO PENASCAL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PENASCAL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2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VINOS Y LICORES (MENOS DE 13 GL)</t>
        </is>
      </c>
      <c r="B108" t="n">
        <v>84</v>
      </c>
      <c r="C108" t="inlineStr">
        <is>
          <t>8410849001489</t>
        </is>
      </c>
      <c r="D108" t="inlineStr">
        <is>
          <t xml:space="preserve">VINO BLANCO VERDEJO PENASCAL 750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PENASCAL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8420612360750</t>
        </is>
      </c>
      <c r="D109" t="inlineStr">
        <is>
          <t xml:space="preserve">VINO BLANCO ALBARIÑO CONDES DE ALBAREI 750 ML. </t>
        </is>
      </c>
      <c r="E109" t="n">
        <v>6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CONDES DE ALBAREI</t>
        </is>
      </c>
      <c r="L109" t="n">
        <v>0</v>
      </c>
      <c r="M109" t="n">
        <v>0</v>
      </c>
      <c r="N109" t="n">
        <v>0</v>
      </c>
      <c r="O109" t="n">
        <v>0</v>
      </c>
      <c r="P109" t="n">
        <v>18</v>
      </c>
      <c r="Q109" t="n">
        <v>9</v>
      </c>
      <c r="R109" t="n">
        <v>0</v>
      </c>
      <c r="S109" t="n">
        <v>0</v>
      </c>
      <c r="T109" t="n">
        <v>0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VINOS Y LICORES (MENOS DE 13 GL)</t>
        </is>
      </c>
      <c r="B110" t="n">
        <v>84</v>
      </c>
      <c r="C110" t="inlineStr">
        <is>
          <t>8437004111074</t>
        </is>
      </c>
      <c r="D110" t="inlineStr">
        <is>
          <t xml:space="preserve">VINO TINTO TEMPRANILLO FIGUERO 750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FIGUERO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36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3258438000001</t>
        </is>
      </c>
      <c r="D111" t="inlineStr">
        <is>
          <t xml:space="preserve">CHAMPAGNE ROSE PINOT NOIR LAURENT PERRIER 750 ML. </t>
        </is>
      </c>
      <c r="E111" t="n">
        <v>6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LAURENT PERRIER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 S111&lt;=0,0,IF( E111+I111 &gt;= MAX((S111/30)*V111, S111*1.2), 0, CEILING( (MAX((S111/30)*V111, S111*1.2) - (E111+I111)) / J111, 1 ) * J111 ) ) 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7798051950025</t>
        </is>
      </c>
      <c r="D112" t="inlineStr">
        <is>
          <t xml:space="preserve">VINO TINTO MALBEC ALTOS LAS HORMIGAS 750 ML.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ALTOS LAS HORMIGAS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6</v>
      </c>
      <c r="R112" t="n">
        <v>0</v>
      </c>
      <c r="S112" t="n">
        <v>0</v>
      </c>
      <c r="T112" t="n">
        <v>1</v>
      </c>
      <c r="U112">
        <f>IF( S112&lt;=0,0,IF( E112+I112 &gt;= MAX((S112/30)*V112, S112*1.2), 0, CEILING( (MAX((S112/30)*V112, S112*1.2) - (E112+I112)) / J112, 1 ) * J112 ) ) ))</f>
        <v/>
      </c>
      <c r="V112" t="n">
        <v>22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3049610000106</t>
        </is>
      </c>
      <c r="D113" t="inlineStr">
        <is>
          <t xml:space="preserve">CHAMPAGNE DEMI SEC VARIETAL VEUVE CLICQUOT 750 ML. </t>
        </is>
      </c>
      <c r="E113" t="n">
        <v>6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VEUVE CLICQUOT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36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8437001371457</t>
        </is>
      </c>
      <c r="D114" t="inlineStr">
        <is>
          <t xml:space="preserve">VINO TINTO VERDEJO VALDUBON 750 ML. </t>
        </is>
      </c>
      <c r="E114" t="n">
        <v>6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VALDUBON</t>
        </is>
      </c>
      <c r="L114" t="n">
        <v>0</v>
      </c>
      <c r="M114" t="n">
        <v>0</v>
      </c>
      <c r="N114" t="n">
        <v>0</v>
      </c>
      <c r="O114" t="n">
        <v>0</v>
      </c>
      <c r="P114" t="n">
        <v>3</v>
      </c>
      <c r="Q114" t="n">
        <v>0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36</v>
      </c>
      <c r="W114">
        <f>U114/J114</f>
        <v/>
      </c>
    </row>
    <row r="115">
      <c r="A115" t="inlineStr">
        <is>
          <t>VINOS Y LICORES (MENOS DE 13 GL)</t>
        </is>
      </c>
      <c r="B115" t="n">
        <v>84</v>
      </c>
      <c r="C115" t="inlineStr">
        <is>
          <t>8015674830763</t>
        </is>
      </c>
      <c r="D115" t="inlineStr">
        <is>
          <t xml:space="preserve">VINO TINTO SANGIOVESE/CABERNET SAUVIGNON CASTELLO BANFI COL DI SASSO 750 ML. </t>
        </is>
      </c>
      <c r="E115" t="n">
        <v>6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CASTELLO BANFI COL DI SASSO</t>
        </is>
      </c>
      <c r="L115" t="n">
        <v>0</v>
      </c>
      <c r="M115" t="n">
        <v>0</v>
      </c>
      <c r="N115" t="n">
        <v>0</v>
      </c>
      <c r="O115" t="n">
        <v>0</v>
      </c>
      <c r="P115" t="n">
        <v>6</v>
      </c>
      <c r="Q115" t="n">
        <v>5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22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8000852000113</t>
        </is>
      </c>
      <c r="D116" t="inlineStr">
        <is>
          <t xml:space="preserve">VINO BLANCO LUCIDO DONNAFUGATA 750 ML. </t>
        </is>
      </c>
      <c r="E116" t="n">
        <v>6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DONNAFUGATA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</v>
      </c>
      <c r="Q116" t="n">
        <v>1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36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7503009337052</t>
        </is>
      </c>
      <c r="D117" t="inlineStr">
        <is>
          <t xml:space="preserve">VINO BLANCO ESPUMOSO CHARDONNAY ORLANDI 750 ML. </t>
        </is>
      </c>
      <c r="E117" t="n">
        <v>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ORLANDI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1</v>
      </c>
      <c r="R117" t="n">
        <v>0</v>
      </c>
      <c r="S117" t="n">
        <v>0</v>
      </c>
      <c r="T117" t="n">
        <v>1</v>
      </c>
      <c r="U117">
        <f>IF( S117&lt;=0,0,IF( E117+I117 &gt;= MAX((S117/30)*V117, S117*1.2), 0, CEILING( (MAX((S117/30)*V117, S117*1.2) - (E117+I117)) / J117, 1 ) * J117 ) ) ))</f>
        <v/>
      </c>
      <c r="V117" t="n">
        <v>36</v>
      </c>
      <c r="W117">
        <f>U117/J117</f>
        <v/>
      </c>
    </row>
    <row r="118">
      <c r="A118" t="inlineStr">
        <is>
          <t>VINOS Y LICORES (MAS DE 20 GL)</t>
        </is>
      </c>
      <c r="B118" t="n">
        <v>13</v>
      </c>
      <c r="C118" t="inlineStr">
        <is>
          <t>7501054895572</t>
        </is>
      </c>
      <c r="D118" t="inlineStr">
        <is>
          <t xml:space="preserve">TEQUILA REPOSADO 100% AGAVE  HERENCIA DE PLATA 750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HERENCIA DE PLATA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1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36</v>
      </c>
      <c r="W118">
        <f>U118/J118</f>
        <v/>
      </c>
    </row>
    <row r="119">
      <c r="A119" t="inlineStr">
        <is>
          <t>VINOS Y LICORES (MAS DE 20 GL)</t>
        </is>
      </c>
      <c r="B119" t="n">
        <v>13</v>
      </c>
      <c r="C119" t="inlineStr">
        <is>
          <t>8410023090469</t>
        </is>
      </c>
      <c r="D119" t="inlineStr">
        <is>
          <t xml:space="preserve">LICOR DE JEREZ AMORTILLADO  ADO DEL DUQUE 375 ML. </t>
        </is>
      </c>
      <c r="E119" t="n">
        <v>6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ADO DEL DUQUE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22</v>
      </c>
      <c r="W119">
        <f>U119/J119</f>
        <v/>
      </c>
    </row>
    <row r="120">
      <c r="A120" t="inlineStr">
        <is>
          <t>VINOS Y LICORES (MAS DE 20 GL)</t>
        </is>
      </c>
      <c r="B120" t="n">
        <v>13</v>
      </c>
      <c r="C120" t="inlineStr">
        <is>
          <t>3163937011000</t>
        </is>
      </c>
      <c r="D120" t="inlineStr">
        <is>
          <t xml:space="preserve">LICOR DE ANIS  RICARD 700 ML. </t>
        </is>
      </c>
      <c r="E120" t="n">
        <v>6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RICARD</t>
        </is>
      </c>
      <c r="L120" t="n">
        <v>0</v>
      </c>
      <c r="M120" t="n">
        <v>0</v>
      </c>
      <c r="N120" t="n">
        <v>0</v>
      </c>
      <c r="O120" t="n">
        <v>0</v>
      </c>
      <c r="P120" t="n">
        <v>3</v>
      </c>
      <c r="Q120" t="n">
        <v>7</v>
      </c>
      <c r="R120" t="n">
        <v>0</v>
      </c>
      <c r="S120" t="n">
        <v>0</v>
      </c>
      <c r="T120" t="n">
        <v>1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VINOS Y LICORES (MAS DE 20 GL)</t>
        </is>
      </c>
      <c r="B121" t="n">
        <v>13</v>
      </c>
      <c r="C121" t="inlineStr">
        <is>
          <t>759380113922</t>
        </is>
      </c>
      <c r="D121" t="inlineStr">
        <is>
          <t xml:space="preserve">TEQUILA AÑEJO 100% AGAVE  ANTIGUA CRUZ 750 ML. </t>
        </is>
      </c>
      <c r="E121" t="n">
        <v>6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ANTIGUA CRUZ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VINOS Y LICORES (MAS DE 20 GL)</t>
        </is>
      </c>
      <c r="B122" t="n">
        <v>13</v>
      </c>
      <c r="C122" t="inlineStr">
        <is>
          <t>759380116169</t>
        </is>
      </c>
      <c r="D122" t="inlineStr">
        <is>
          <t xml:space="preserve">TEQUILA REPOSADO 100% AGAVE  HACIENDA DE TEPA 1.75 LT. </t>
        </is>
      </c>
      <c r="E122" t="n">
        <v>6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HACIENDA DE TEPA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VINOS Y LICORES (MAS DE 20 GL)</t>
        </is>
      </c>
      <c r="B123" t="n">
        <v>13</v>
      </c>
      <c r="C123" t="inlineStr">
        <is>
          <t>8411640000435</t>
        </is>
      </c>
      <c r="D123" t="inlineStr">
        <is>
          <t xml:space="preserve">GINEBRA LONDON DRY GIN MASTERS 700 ML. </t>
        </is>
      </c>
      <c r="E123" t="n">
        <v>6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MASTERS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36</v>
      </c>
      <c r="W123">
        <f>U123/J123</f>
        <v/>
      </c>
    </row>
    <row r="124">
      <c r="A124" t="inlineStr">
        <is>
          <t>VINOS Y LICORES (MAS DE 20 GL)</t>
        </is>
      </c>
      <c r="B124" t="n">
        <v>13</v>
      </c>
      <c r="C124" t="inlineStr">
        <is>
          <t>7503000677409</t>
        </is>
      </c>
      <c r="D124" t="inlineStr">
        <is>
          <t xml:space="preserve">TEQUILA AÑEJO 100% AGAVE  CORRALEJO 750 ML. </t>
        </is>
      </c>
      <c r="E124" t="n">
        <v>6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CORRALEJO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36</v>
      </c>
      <c r="W124">
        <f>U124/J124</f>
        <v/>
      </c>
    </row>
    <row r="125">
      <c r="A125" t="inlineStr">
        <is>
          <t>VINOS Y LICORES (MAS DE 20 GL)</t>
        </is>
      </c>
      <c r="B125" t="n">
        <v>13</v>
      </c>
      <c r="C125" t="inlineStr">
        <is>
          <t>7503000677492</t>
        </is>
      </c>
      <c r="D125" t="inlineStr">
        <is>
          <t xml:space="preserve">TEQUILA REPOSADO 100% AGAVE  LOS ARANGO 750 ML. </t>
        </is>
      </c>
      <c r="E125" t="n">
        <v>6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LOS ARANGO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11</v>
      </c>
      <c r="R125" t="n">
        <v>0</v>
      </c>
      <c r="S125" t="n">
        <v>0</v>
      </c>
      <c r="T125" t="n">
        <v>3</v>
      </c>
      <c r="U125">
        <f>IF( S125&lt;=0,0,IF( E125+I125 &gt;= MAX((S125/30)*V125, S125*1.2), 0, CEILING( (MAX((S125/30)*V125, S125*1.2) - (E125+I125)) / J125, 1 ) * J125 ) ) ))</f>
        <v/>
      </c>
      <c r="V125" t="n">
        <v>36</v>
      </c>
      <c r="W125">
        <f>U125/J125</f>
        <v/>
      </c>
    </row>
    <row r="126">
      <c r="A126" t="inlineStr">
        <is>
          <t>VINOS Y LICORES (MAS DE 20 GL)</t>
        </is>
      </c>
      <c r="B126" t="n">
        <v>13</v>
      </c>
      <c r="C126" t="inlineStr">
        <is>
          <t>5000196003231</t>
        </is>
      </c>
      <c r="D126" t="inlineStr">
        <is>
          <t xml:space="preserve">WHISKY BLENDED ESCOCES RED SEAL BUCHANANS 750 ML. </t>
        </is>
      </c>
      <c r="E126" t="n">
        <v>6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BUCHANANS</t>
        </is>
      </c>
      <c r="L126" t="n">
        <v>0</v>
      </c>
      <c r="M126" t="n">
        <v>0</v>
      </c>
      <c r="N126" t="n">
        <v>0</v>
      </c>
      <c r="O126" t="n">
        <v>0</v>
      </c>
      <c r="P126" t="n">
        <v>3</v>
      </c>
      <c r="Q126" t="n">
        <v>3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36</v>
      </c>
      <c r="W126">
        <f>U126/J126</f>
        <v/>
      </c>
    </row>
    <row r="127">
      <c r="A127" t="inlineStr">
        <is>
          <t>VINOS Y LICORES (MAS DE 20 GL)</t>
        </is>
      </c>
      <c r="B127" t="n">
        <v>13</v>
      </c>
      <c r="C127" t="inlineStr">
        <is>
          <t>7401005013140</t>
        </is>
      </c>
      <c r="D127" t="inlineStr">
        <is>
          <t xml:space="preserve">RON AÑEJO 18 AÑOS BOTRAN 750 ML. </t>
        </is>
      </c>
      <c r="E127" t="n">
        <v>6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BOTRAN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8</v>
      </c>
      <c r="Q127" t="n">
        <v>15</v>
      </c>
      <c r="R127" t="n">
        <v>0</v>
      </c>
      <c r="S127" t="n">
        <v>0</v>
      </c>
      <c r="T127" t="n">
        <v>1</v>
      </c>
      <c r="U127">
        <f>IF( S127&lt;=0,0,IF( E127+I127 &gt;= MAX((S127/30)*V127, S127*1.2), 0, CEILING( (MAX((S127/30)*V127, S127*1.2) - (E127+I127)) / J127, 1 ) * J127 ) ) ))</f>
        <v/>
      </c>
      <c r="V127" t="n">
        <v>22</v>
      </c>
      <c r="W127">
        <f>U127/J127</f>
        <v/>
      </c>
    </row>
    <row r="128">
      <c r="A128" t="inlineStr">
        <is>
          <t>VINOS Y LICORES (MAS DE 20 GL)</t>
        </is>
      </c>
      <c r="B128" t="n">
        <v>13</v>
      </c>
      <c r="C128" t="inlineStr">
        <is>
          <t>3259270005100</t>
        </is>
      </c>
      <c r="D128" t="inlineStr">
        <is>
          <t xml:space="preserve">COGNAC X.O  DELAMAIN VESPER 700 ML. </t>
        </is>
      </c>
      <c r="E128" t="n">
        <v>6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DELAMAIN VESPER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22</v>
      </c>
      <c r="W128">
        <f>U128/J128</f>
        <v/>
      </c>
    </row>
    <row r="129">
      <c r="A129" t="inlineStr">
        <is>
          <t>VINOS Y LICORES (MAS DE 20 GL)</t>
        </is>
      </c>
      <c r="B129" t="n">
        <v>13</v>
      </c>
      <c r="C129" t="inlineStr">
        <is>
          <t>3147690083207</t>
        </is>
      </c>
      <c r="D129" t="inlineStr">
        <is>
          <t xml:space="preserve">BRANDY ARMAGNAC  SAINT VIVANT 700 ML. </t>
        </is>
      </c>
      <c r="E129" t="n">
        <v>6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SAINT VIVANT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VINOS Y LICORES (MENOS DE 13 GL)</t>
        </is>
      </c>
      <c r="B130" t="n">
        <v>84</v>
      </c>
      <c r="C130" t="inlineStr">
        <is>
          <t>8425961200009</t>
        </is>
      </c>
      <c r="D130" t="inlineStr">
        <is>
          <t xml:space="preserve">VINO ROSADO MALBEC ENATE 750 ML. </t>
        </is>
      </c>
      <c r="E130" t="n">
        <v>6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ENATE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VINOS Y LICORES (MENOS DE 13 GL)</t>
        </is>
      </c>
      <c r="B131" t="n">
        <v>84</v>
      </c>
      <c r="C131" t="inlineStr">
        <is>
          <t>8410869450434</t>
        </is>
      </c>
      <c r="D131" t="inlineStr">
        <is>
          <t xml:space="preserve">VINO TINTO TEMPRANILLO MARQUES DE RISCAL 1500 ML. </t>
        </is>
      </c>
      <c r="E131" t="n">
        <v>6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MARQUES DE RISCAL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VINOS Y LICORES (DE 13.5 A 20 GL)</t>
        </is>
      </c>
      <c r="B132" t="n">
        <v>90</v>
      </c>
      <c r="C132" t="inlineStr">
        <is>
          <t>8437012166059</t>
        </is>
      </c>
      <c r="D132" t="inlineStr">
        <is>
          <t xml:space="preserve">VINO TINTO TEMPRANILLO BOSQUE DE MATASNOS 750 ML. </t>
        </is>
      </c>
      <c r="E132" t="n">
        <v>6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BOSQUE DE MATASNOS</t>
        </is>
      </c>
      <c r="L132" t="n">
        <v>0</v>
      </c>
      <c r="M132" t="n">
        <v>0</v>
      </c>
      <c r="N132" t="n">
        <v>0</v>
      </c>
      <c r="O132" t="n">
        <v>0</v>
      </c>
      <c r="P132" t="n">
        <v>4</v>
      </c>
      <c r="Q132" t="n">
        <v>2</v>
      </c>
      <c r="R132" t="n">
        <v>0</v>
      </c>
      <c r="S132" t="n">
        <v>0</v>
      </c>
      <c r="T132" t="n">
        <v>2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VINOS Y LICORES (MENOS DE 13 GL)</t>
        </is>
      </c>
      <c r="B133" t="n">
        <v>84</v>
      </c>
      <c r="C133" t="inlineStr">
        <is>
          <t>8420871200019</t>
        </is>
      </c>
      <c r="D133" t="inlineStr">
        <is>
          <t xml:space="preserve">VINO BLANCO ALBARIÑO TORRE LA MOREIRA 750 ML. </t>
        </is>
      </c>
      <c r="E133" t="n">
        <v>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TORRE LA MOREIRA</t>
        </is>
      </c>
      <c r="L133" t="n">
        <v>0</v>
      </c>
      <c r="M133" t="n">
        <v>0</v>
      </c>
      <c r="N133" t="n">
        <v>0</v>
      </c>
      <c r="O133" t="n">
        <v>0</v>
      </c>
      <c r="P133" t="n">
        <v>1</v>
      </c>
      <c r="Q133" t="n">
        <v>2</v>
      </c>
      <c r="R133" t="n">
        <v>0</v>
      </c>
      <c r="S133" t="n">
        <v>0</v>
      </c>
      <c r="T133" t="n">
        <v>1</v>
      </c>
      <c r="U133">
        <f>IF( S133&lt;=0,0,IF( E133+I133 &gt;= MAX((S133/30)*V133, S133*1.2), 0, CEILING( (MAX((S133/30)*V133, S133*1.2) - (E133+I133)) / J133, 1 ) * J133 ) ) ))</f>
        <v/>
      </c>
      <c r="V133" t="n">
        <v>22</v>
      </c>
      <c r="W133">
        <f>U133/J133</f>
        <v/>
      </c>
    </row>
    <row r="134">
      <c r="A134" t="inlineStr">
        <is>
          <t>VINOS Y LICORES (MAS DE 20 GL)</t>
        </is>
      </c>
      <c r="B134" t="n">
        <v>13</v>
      </c>
      <c r="C134" t="inlineStr">
        <is>
          <t>5010494910971</t>
        </is>
      </c>
      <c r="D134" t="inlineStr">
        <is>
          <t xml:space="preserve">WHISKY SINGLE MALT ESCOCES 10 AÑOS ARDBEG 750 ML. </t>
        </is>
      </c>
      <c r="E134" t="n">
        <v>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ARDBEG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4</v>
      </c>
      <c r="R134" t="n">
        <v>0</v>
      </c>
      <c r="S134" t="n">
        <v>0</v>
      </c>
      <c r="T134" t="n">
        <v>0</v>
      </c>
      <c r="U134">
        <f>IF( S134&lt;=0,0,IF( E134+I134 &gt;= MAX((S134/30)*V134, S134*1.2), 0, CEILING( (MAX((S134/30)*V134, S134*1.2) - (E134+I134)) / J134, 1 ) * J134 ) ) ))</f>
        <v/>
      </c>
      <c r="V134" t="n">
        <v>36</v>
      </c>
      <c r="W134">
        <f>U134/J134</f>
        <v/>
      </c>
    </row>
    <row r="135">
      <c r="A135" t="inlineStr">
        <is>
          <t>VINOS Y LICORES (MENOS DE 13 GL)</t>
        </is>
      </c>
      <c r="B135" t="n">
        <v>84</v>
      </c>
      <c r="C135" t="inlineStr">
        <is>
          <t>4583126437456</t>
        </is>
      </c>
      <c r="D135" t="inlineStr">
        <is>
          <t xml:space="preserve">VINO ROSADO GARNACHA Y SYRAH CHATEAU MONTREDON 750 ML. </t>
        </is>
      </c>
      <c r="E135" t="n">
        <v>6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CHATEAU MONTREDON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22</v>
      </c>
      <c r="W135">
        <f>U135/J135</f>
        <v/>
      </c>
    </row>
    <row r="136">
      <c r="A136" t="inlineStr">
        <is>
          <t>VINOS Y LICORES (MENOS DE 13 GL)</t>
        </is>
      </c>
      <c r="B136" t="n">
        <v>84</v>
      </c>
      <c r="C136" t="inlineStr">
        <is>
          <t>7500463173806</t>
        </is>
      </c>
      <c r="D136" t="inlineStr">
        <is>
          <t xml:space="preserve">VINO BLANCO ESPUMOSO SAINT EMILION/CHENIN BLANC JACQUES 750 ML. </t>
        </is>
      </c>
      <c r="E136" t="n">
        <v>6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JACQUES</t>
        </is>
      </c>
      <c r="L136" t="n">
        <v>0</v>
      </c>
      <c r="M136" t="n">
        <v>0</v>
      </c>
      <c r="N136" t="n">
        <v>0</v>
      </c>
      <c r="O136" t="n">
        <v>0</v>
      </c>
      <c r="P136" t="n">
        <v>1</v>
      </c>
      <c r="Q136" t="n">
        <v>3</v>
      </c>
      <c r="R136" t="n">
        <v>0</v>
      </c>
      <c r="S136" t="n">
        <v>0</v>
      </c>
      <c r="T136" t="n">
        <v>3</v>
      </c>
      <c r="U136">
        <f>IF( S136&lt;=0,0,IF( E136+I136 &gt;= MAX((S136/30)*V136, S136*1.2), 0, CEILING( (MAX((S136/30)*V136, S136*1.2) - (E136+I136)) / J136, 1 ) * J136 ) ) ))</f>
        <v/>
      </c>
      <c r="V136" t="n">
        <v>36</v>
      </c>
      <c r="W136">
        <f>U136/J136</f>
        <v/>
      </c>
    </row>
    <row r="137">
      <c r="A137" t="inlineStr">
        <is>
          <t>VINOS Y LICORES (MENOS DE 13 GL)</t>
        </is>
      </c>
      <c r="B137" t="n">
        <v>84</v>
      </c>
      <c r="C137" t="inlineStr">
        <is>
          <t>8410631880506</t>
        </is>
      </c>
      <c r="D137" t="inlineStr">
        <is>
          <t xml:space="preserve">VINO TINTO TEMPRANILLO TAANUG 750 ML. </t>
        </is>
      </c>
      <c r="E137" t="n">
        <v>6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TAANUG</t>
        </is>
      </c>
      <c r="L137" t="n">
        <v>0</v>
      </c>
      <c r="M137" t="n">
        <v>0</v>
      </c>
      <c r="N137" t="n">
        <v>0</v>
      </c>
      <c r="O137" t="n">
        <v>0</v>
      </c>
      <c r="P137" t="n">
        <v>2</v>
      </c>
      <c r="Q137" t="n">
        <v>5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36</v>
      </c>
      <c r="W137">
        <f>U137/J137</f>
        <v/>
      </c>
    </row>
    <row r="138">
      <c r="A138" t="inlineStr">
        <is>
          <t>VINOS Y LICORES (DE 13.5 A 20 GL)</t>
        </is>
      </c>
      <c r="B138" t="n">
        <v>84</v>
      </c>
      <c r="C138" t="inlineStr">
        <is>
          <t>8436532093623</t>
        </is>
      </c>
      <c r="D138" t="inlineStr">
        <is>
          <t xml:space="preserve">VINO TINTO CM TEMPRANILLO MATARROMERA 750 ML.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MATARROMERA</t>
        </is>
      </c>
      <c r="L138" t="n">
        <v>0</v>
      </c>
      <c r="M138" t="n">
        <v>0</v>
      </c>
      <c r="N138" t="n">
        <v>0</v>
      </c>
      <c r="O138" t="n">
        <v>0</v>
      </c>
      <c r="P138" t="n">
        <v>2</v>
      </c>
      <c r="Q138" t="n">
        <v>2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22</v>
      </c>
      <c r="W138">
        <f>U138/J138</f>
        <v/>
      </c>
    </row>
    <row r="139">
      <c r="A139" t="inlineStr">
        <is>
          <t>VINOS Y LICORES (MAS DE 20 GL)</t>
        </is>
      </c>
      <c r="B139" t="n">
        <v>13</v>
      </c>
      <c r="C139" t="inlineStr">
        <is>
          <t>80480022686</t>
        </is>
      </c>
      <c r="D139" t="inlineStr">
        <is>
          <t xml:space="preserve">MEZCAL JOVEN  ILEGAL 700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ILEGAL</t>
        </is>
      </c>
      <c r="L139" t="n">
        <v>0</v>
      </c>
      <c r="M139" t="n">
        <v>0</v>
      </c>
      <c r="N139" t="n">
        <v>0</v>
      </c>
      <c r="O139" t="n">
        <v>0</v>
      </c>
      <c r="P139" t="n">
        <v>4</v>
      </c>
      <c r="Q139" t="n">
        <v>5</v>
      </c>
      <c r="R139" t="n">
        <v>0</v>
      </c>
      <c r="S139" t="n">
        <v>0</v>
      </c>
      <c r="T139" t="n">
        <v>1</v>
      </c>
      <c r="U139">
        <f>IF( S139&lt;=0,0,IF( E139+I139 &gt;= MAX((S139/30)*V139, S139*1.2), 0, CEILING( (MAX((S139/30)*V139, S139*1.2) - (E139+I139)) / J139, 1 ) * J139 ) ) ))</f>
        <v/>
      </c>
      <c r="V139" t="n">
        <v>22</v>
      </c>
      <c r="W139">
        <f>U139/J139</f>
        <v/>
      </c>
    </row>
    <row r="140">
      <c r="A140" t="inlineStr">
        <is>
          <t>VINOS Y LICORES (DE 13.5 A 20 GL)</t>
        </is>
      </c>
      <c r="B140" t="n">
        <v>90</v>
      </c>
      <c r="C140" t="inlineStr">
        <is>
          <t>9350675000128</t>
        </is>
      </c>
      <c r="D140" t="inlineStr">
        <is>
          <t xml:space="preserve">VINO TINTO SHIRAZ JUGUETE 750 ML.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JUGUETE</t>
        </is>
      </c>
      <c r="L140" t="n">
        <v>0</v>
      </c>
      <c r="M140" t="n">
        <v>0</v>
      </c>
      <c r="N140" t="n">
        <v>0</v>
      </c>
      <c r="O140" t="n">
        <v>0</v>
      </c>
      <c r="P140" t="n">
        <v>25</v>
      </c>
      <c r="Q140" t="n">
        <v>34</v>
      </c>
      <c r="R140" t="n">
        <v>0</v>
      </c>
      <c r="S140" t="n">
        <v>1</v>
      </c>
      <c r="T140" t="n">
        <v>1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VINOS Y LICORES (MAS DE 20 GL)</t>
        </is>
      </c>
      <c r="B141" t="n">
        <v>13</v>
      </c>
      <c r="C141" t="inlineStr">
        <is>
          <t>7591156404604</t>
        </is>
      </c>
      <c r="D141" t="inlineStr">
        <is>
          <t xml:space="preserve">RON AÑEJO 1796 SANTA TERESA 750 ML.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SANTA TERESA</t>
        </is>
      </c>
      <c r="L141" t="n">
        <v>0</v>
      </c>
      <c r="M141" t="n">
        <v>0</v>
      </c>
      <c r="N141" t="n">
        <v>0</v>
      </c>
      <c r="O141" t="n">
        <v>0</v>
      </c>
      <c r="P141" t="n">
        <v>11</v>
      </c>
      <c r="Q141" t="n">
        <v>14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VINOS Y LICORES (MENOS DE 13 GL)</t>
        </is>
      </c>
      <c r="B142" t="n">
        <v>84</v>
      </c>
      <c r="C142" t="inlineStr">
        <is>
          <t>7500463173813</t>
        </is>
      </c>
      <c r="D142" t="inlineStr">
        <is>
          <t xml:space="preserve">VINO ROSADO ESPUMOSO MALBEC/CABERNET SAUVIGNON JACQUES 750 ML. </t>
        </is>
      </c>
      <c r="E142" t="n">
        <v>12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JACQUES</t>
        </is>
      </c>
      <c r="L142" t="n">
        <v>0</v>
      </c>
      <c r="M142" t="n">
        <v>0</v>
      </c>
      <c r="N142" t="n">
        <v>0</v>
      </c>
      <c r="O142" t="n">
        <v>0</v>
      </c>
      <c r="P142" t="n">
        <v>5</v>
      </c>
      <c r="Q142" t="n">
        <v>7</v>
      </c>
      <c r="R142" t="n">
        <v>0</v>
      </c>
      <c r="S142" t="n">
        <v>1</v>
      </c>
      <c r="T142" t="n">
        <v>5</v>
      </c>
      <c r="U142">
        <f>IF( S142&lt;=0,0,IF( E142+I142 &gt;= MAX((S142/30)*V142, S142*1.2), 0, CEILING( (MAX((S142/30)*V142, S142*1.2) - (E142+I142)) / J142, 1 ) * J142 ) ) ))</f>
        <v/>
      </c>
      <c r="V142" t="n">
        <v>36</v>
      </c>
      <c r="W142">
        <f>U142/J142</f>
        <v/>
      </c>
    </row>
    <row r="143">
      <c r="A143" t="inlineStr">
        <is>
          <t>VINOS Y LICORES (MAS DE 20 GL)</t>
        </is>
      </c>
      <c r="B143" t="n">
        <v>13</v>
      </c>
      <c r="C143" t="inlineStr">
        <is>
          <t>7460855209141</t>
        </is>
      </c>
      <c r="D143" t="inlineStr">
        <is>
          <t xml:space="preserve">RON AÑEJO GRAN RESERVA BRUGAL 700 ML.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BRUGAL</t>
        </is>
      </c>
      <c r="L143" t="n">
        <v>0</v>
      </c>
      <c r="M143" t="n">
        <v>0</v>
      </c>
      <c r="N143" t="n">
        <v>0</v>
      </c>
      <c r="O143" t="n">
        <v>0</v>
      </c>
      <c r="P143" t="n">
        <v>23</v>
      </c>
      <c r="Q143" t="n">
        <v>28</v>
      </c>
      <c r="R143" t="n">
        <v>0</v>
      </c>
      <c r="S143" t="n">
        <v>1</v>
      </c>
      <c r="T143" t="n">
        <v>4</v>
      </c>
      <c r="U143">
        <f>IF( S143&lt;=0,0,IF( E143+I143 &gt;= MAX((S143/30)*V143, S143*1.2), 0, CEILING( (MAX((S143/30)*V143, S143*1.2) - (E143+I143)) / J143, 1 ) * J143 ) ) ))</f>
        <v/>
      </c>
      <c r="V143" t="n">
        <v>22</v>
      </c>
      <c r="W143">
        <f>U143/J143</f>
        <v/>
      </c>
    </row>
    <row r="144">
      <c r="A144" t="inlineStr">
        <is>
          <t>VINOS Y LICORES (MAS DE 20 GL)</t>
        </is>
      </c>
      <c r="B144" t="n">
        <v>13</v>
      </c>
      <c r="C144" t="inlineStr">
        <is>
          <t>82184083598</t>
        </is>
      </c>
      <c r="D144" t="inlineStr">
        <is>
          <t xml:space="preserve">WHISKEY TENNESSEE OLD NO. 7 JACK DANIELS 3000 ML. </t>
        </is>
      </c>
      <c r="E144" t="n">
        <v>2</v>
      </c>
      <c r="F144" t="inlineStr">
        <is>
          <t>Automatico</t>
        </is>
      </c>
      <c r="G144" t="n">
        <v>0.06</v>
      </c>
      <c r="H144" t="n">
        <v>33.33</v>
      </c>
      <c r="I144" t="n">
        <v>0</v>
      </c>
      <c r="J144" t="n">
        <v>1</v>
      </c>
      <c r="K144" t="inlineStr">
        <is>
          <t>JACK DANIELS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20</v>
      </c>
      <c r="Q144" t="n">
        <v>22</v>
      </c>
      <c r="R144" t="n">
        <v>4</v>
      </c>
      <c r="S144" t="n">
        <v>5</v>
      </c>
      <c r="T144" t="n">
        <v>4</v>
      </c>
      <c r="U144">
        <f>IF( S144&lt;=0,0,IF( E144+I144 &gt;= MAX((S144/30)*V144, S144*1.2), 0, CEILING( (MAX((S144/30)*V144, S144*1.2) - (E144+I144)) / J144, 1 ) * J144 ) ) ))</f>
        <v/>
      </c>
      <c r="V144" t="n">
        <v>22</v>
      </c>
      <c r="W144">
        <f>U144/J144</f>
        <v/>
      </c>
    </row>
    <row r="145">
      <c r="A145" t="inlineStr">
        <is>
          <t>VINOS Y LICORES (MENOS DE 13 GL)</t>
        </is>
      </c>
      <c r="B145" t="n">
        <v>84</v>
      </c>
      <c r="C145" t="inlineStr">
        <is>
          <t>7804330006342</t>
        </is>
      </c>
      <c r="D145" t="inlineStr">
        <is>
          <t xml:space="preserve">VINO TINTO MERLOT SANTA RITA 750 ML.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6</v>
      </c>
      <c r="J145" t="n">
        <v>6</v>
      </c>
      <c r="K145" t="inlineStr">
        <is>
          <t>SANTA RITA</t>
        </is>
      </c>
      <c r="L145" t="n">
        <v>0</v>
      </c>
      <c r="M145" t="n">
        <v>0</v>
      </c>
      <c r="N145" t="n">
        <v>0</v>
      </c>
      <c r="O145" t="n">
        <v>0</v>
      </c>
      <c r="P145" t="n">
        <v>12</v>
      </c>
      <c r="Q145" t="n">
        <v>40</v>
      </c>
      <c r="R145" t="n">
        <v>0</v>
      </c>
      <c r="S145" t="n">
        <v>3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VINOS Y LICORES (MAS DE 20 GL)</t>
        </is>
      </c>
      <c r="B146" t="n">
        <v>13</v>
      </c>
      <c r="C146" t="inlineStr">
        <is>
          <t>80686934059</t>
        </is>
      </c>
      <c r="D146" t="inlineStr">
        <is>
          <t xml:space="preserve">WHISKY BLENDED JAPONES SUNTORY HIBIKI 750 ML.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HIBIKI</t>
        </is>
      </c>
      <c r="L146" t="n">
        <v>0</v>
      </c>
      <c r="M146" t="n">
        <v>0</v>
      </c>
      <c r="N146" t="n">
        <v>0</v>
      </c>
      <c r="O146" t="n">
        <v>0</v>
      </c>
      <c r="P146" t="n">
        <v>9</v>
      </c>
      <c r="Q146" t="n">
        <v>5</v>
      </c>
      <c r="R146" t="n">
        <v>0</v>
      </c>
      <c r="S146" t="n">
        <v>1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36</v>
      </c>
      <c r="W146">
        <f>U146/J146</f>
        <v/>
      </c>
    </row>
    <row r="147">
      <c r="A147" t="inlineStr">
        <is>
          <t>VINOS Y LICORES (DE 13.5 A 20 GL)</t>
        </is>
      </c>
      <c r="B147" t="n">
        <v>90</v>
      </c>
      <c r="C147" t="inlineStr">
        <is>
          <t>7792319657282</t>
        </is>
      </c>
      <c r="D147" t="inlineStr">
        <is>
          <t xml:space="preserve">VINO TINTO MALBEC NORTON 750 ML. </t>
        </is>
      </c>
      <c r="E147" t="n">
        <v>6</v>
      </c>
      <c r="F147" t="inlineStr">
        <is>
          <t>Automatico</t>
        </is>
      </c>
      <c r="G147" t="n">
        <v>0.01</v>
      </c>
      <c r="H147" t="n">
        <v>600</v>
      </c>
      <c r="I147" t="n">
        <v>0</v>
      </c>
      <c r="J147" t="n">
        <v>6</v>
      </c>
      <c r="K147" t="inlineStr">
        <is>
          <t>NORTON</t>
        </is>
      </c>
      <c r="L147" t="n">
        <v>0</v>
      </c>
      <c r="M147" t="n">
        <v>0</v>
      </c>
      <c r="N147" t="n">
        <v>0</v>
      </c>
      <c r="O147" t="n">
        <v>0</v>
      </c>
      <c r="P147" t="n">
        <v>4</v>
      </c>
      <c r="Q147" t="n">
        <v>4</v>
      </c>
      <c r="R147" t="n">
        <v>0</v>
      </c>
      <c r="S147" t="n">
        <v>2</v>
      </c>
      <c r="T147" t="n">
        <v>1</v>
      </c>
      <c r="U147">
        <f>IF( S147&lt;=0,0,IF( E147+I147 &gt;= MAX((S147/30)*V147, S147*1.2), 0, CEILING( (MAX((S147/30)*V147, S147*1.2) - (E147+I147)) / J147, 1 ) * J147 ) ) ))</f>
        <v/>
      </c>
      <c r="V147" t="n">
        <v>36</v>
      </c>
      <c r="W147">
        <f>U147/J147</f>
        <v/>
      </c>
    </row>
    <row r="148">
      <c r="A148" t="inlineStr">
        <is>
          <t>VINOS Y LICORES (MAS DE 20 GL)</t>
        </is>
      </c>
      <c r="B148" t="n">
        <v>13</v>
      </c>
      <c r="C148" t="inlineStr">
        <is>
          <t>759380119443</t>
        </is>
      </c>
      <c r="D148" t="inlineStr">
        <is>
          <t xml:space="preserve">TEQUILA CRISTALINO AÑEJO 100% AGAVE  ANTIGUA CRUZ 750 ML. </t>
        </is>
      </c>
      <c r="E148" t="n">
        <v>12</v>
      </c>
      <c r="F148" t="inlineStr">
        <is>
          <t>Automatico</t>
        </is>
      </c>
      <c r="G148" t="n">
        <v>0.06</v>
      </c>
      <c r="H148" t="n">
        <v>200</v>
      </c>
      <c r="I148" t="n">
        <v>0</v>
      </c>
      <c r="J148" t="n">
        <v>6</v>
      </c>
      <c r="K148" t="inlineStr">
        <is>
          <t>ANTIGUA CRUZ</t>
        </is>
      </c>
      <c r="L148" t="n">
        <v>0</v>
      </c>
      <c r="M148" t="n">
        <v>0</v>
      </c>
      <c r="N148" t="n">
        <v>0</v>
      </c>
      <c r="O148" t="n">
        <v>0</v>
      </c>
      <c r="P148" t="n">
        <v>4</v>
      </c>
      <c r="Q148" t="n">
        <v>2</v>
      </c>
      <c r="R148" t="n">
        <v>0</v>
      </c>
      <c r="S148" t="n">
        <v>1</v>
      </c>
      <c r="T148" t="n">
        <v>1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VINOS Y LICORES (MENOS DE 13 GL)</t>
        </is>
      </c>
      <c r="B149" t="n">
        <v>84</v>
      </c>
      <c r="C149" t="inlineStr">
        <is>
          <t>8410702051019</t>
        </is>
      </c>
      <c r="D149" t="inlineStr">
        <is>
          <t xml:space="preserve">VINO TINTO CABERNET SAUVIGNON VIÑA ALBALI 750 ML. </t>
        </is>
      </c>
      <c r="E149" t="n">
        <v>6</v>
      </c>
      <c r="F149" t="inlineStr">
        <is>
          <t>Automatico</t>
        </is>
      </c>
      <c r="G149" t="n">
        <v>0.07000000000000001</v>
      </c>
      <c r="H149" t="n">
        <v>85.70999999999999</v>
      </c>
      <c r="I149" t="n">
        <v>0</v>
      </c>
      <c r="J149" t="n">
        <v>6</v>
      </c>
      <c r="K149" t="inlineStr">
        <is>
          <t>VI¿A ALBALI</t>
        </is>
      </c>
      <c r="L149" t="n">
        <v>0</v>
      </c>
      <c r="M149" t="n">
        <v>0</v>
      </c>
      <c r="N149" t="n">
        <v>0</v>
      </c>
      <c r="O149" t="n">
        <v>0</v>
      </c>
      <c r="P149" t="n">
        <v>12</v>
      </c>
      <c r="Q149" t="n">
        <v>14</v>
      </c>
      <c r="R149" t="n">
        <v>0</v>
      </c>
      <c r="S149" t="n">
        <v>1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36</v>
      </c>
      <c r="W149">
        <f>U149/J149</f>
        <v/>
      </c>
    </row>
    <row r="150">
      <c r="A150" t="inlineStr">
        <is>
          <t>CERVEZA</t>
        </is>
      </c>
      <c r="B150" t="n">
        <v>114</v>
      </c>
      <c r="C150" t="inlineStr">
        <is>
          <t>7501064101328</t>
        </is>
      </c>
      <c r="D150" t="inlineStr">
        <is>
          <t xml:space="preserve">CERVEZA  CLARA PILSNER CORONA EXTRA 355 ML. </t>
        </is>
      </c>
      <c r="E150" t="n">
        <v>1</v>
      </c>
      <c r="F150" t="inlineStr">
        <is>
          <t>Automatico</t>
        </is>
      </c>
      <c r="G150" t="n">
        <v>0.07000000000000001</v>
      </c>
      <c r="H150" t="n">
        <v>14.28</v>
      </c>
      <c r="I150" t="n">
        <v>20</v>
      </c>
      <c r="J150" t="n">
        <v>1</v>
      </c>
      <c r="K150" t="inlineStr">
        <is>
          <t>CORONA EXTRA</t>
        </is>
      </c>
      <c r="L150" t="n">
        <v>7.714285714285715</v>
      </c>
      <c r="M150" t="n">
        <v>0.5400000000000001</v>
      </c>
      <c r="N150" t="n">
        <v>0</v>
      </c>
      <c r="O150" t="n">
        <v>0</v>
      </c>
      <c r="P150" t="n">
        <v>98</v>
      </c>
      <c r="Q150" t="n">
        <v>204</v>
      </c>
      <c r="R150" t="n">
        <v>0</v>
      </c>
      <c r="S150" t="n">
        <v>8</v>
      </c>
      <c r="T150" t="n">
        <v>14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VINOS Y LICORES (MENOS DE 13 GL)</t>
        </is>
      </c>
      <c r="B151" t="n">
        <v>84</v>
      </c>
      <c r="C151" t="inlineStr">
        <is>
          <t>8436532092022</t>
        </is>
      </c>
      <c r="D151" t="inlineStr">
        <is>
          <t xml:space="preserve">VINO BLANCO VERDEJO MATARROMERA 750 ML. </t>
        </is>
      </c>
      <c r="E151" t="n">
        <v>6</v>
      </c>
      <c r="F151" t="inlineStr">
        <is>
          <t>Automatico</t>
        </is>
      </c>
      <c r="G151" t="n">
        <v>0.06</v>
      </c>
      <c r="H151" t="n">
        <v>100</v>
      </c>
      <c r="I151" t="n">
        <v>0</v>
      </c>
      <c r="J151" t="n">
        <v>6</v>
      </c>
      <c r="K151" t="inlineStr">
        <is>
          <t>MATARROMERA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4</v>
      </c>
      <c r="Q151" t="n">
        <v>0</v>
      </c>
      <c r="R151" t="n">
        <v>0</v>
      </c>
      <c r="S151" t="n">
        <v>4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22</v>
      </c>
      <c r="W151">
        <f>U151/J151</f>
        <v/>
      </c>
    </row>
    <row r="152">
      <c r="A152" t="inlineStr">
        <is>
          <t>VINOS Y LICORES (DE 13.5 A 20 GL)</t>
        </is>
      </c>
      <c r="B152" t="n">
        <v>90</v>
      </c>
      <c r="C152" t="inlineStr">
        <is>
          <t>5601007001011</t>
        </is>
      </c>
      <c r="D152" t="inlineStr">
        <is>
          <t xml:space="preserve">OPORTO TAWNY  FERREIRA 750 ML. </t>
        </is>
      </c>
      <c r="E152" t="n">
        <v>6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FERREIRA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24</v>
      </c>
      <c r="Q152" t="n">
        <v>36</v>
      </c>
      <c r="R152" t="n">
        <v>1</v>
      </c>
      <c r="S152" t="n">
        <v>6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22</v>
      </c>
      <c r="W152">
        <f>U152/J152</f>
        <v/>
      </c>
    </row>
    <row r="153">
      <c r="A153" t="inlineStr">
        <is>
          <t>VINOS Y LICORES (DE 13.5 A 20 GL)</t>
        </is>
      </c>
      <c r="B153" t="n">
        <v>90</v>
      </c>
      <c r="C153" t="inlineStr">
        <is>
          <t>8414167010093</t>
        </is>
      </c>
      <c r="D153" t="inlineStr">
        <is>
          <t xml:space="preserve">VINO BLANCO MOSCATEL OCHOA 500 ML. </t>
        </is>
      </c>
      <c r="E153" t="n">
        <v>6</v>
      </c>
      <c r="F153" t="inlineStr">
        <is>
          <t>Automatico</t>
        </is>
      </c>
      <c r="G153" t="n">
        <v>0.06</v>
      </c>
      <c r="H153" t="n">
        <v>100</v>
      </c>
      <c r="I153" t="n">
        <v>0</v>
      </c>
      <c r="J153" t="n">
        <v>6</v>
      </c>
      <c r="K153" t="inlineStr">
        <is>
          <t>OCHOA</t>
        </is>
      </c>
      <c r="L153" t="n">
        <v>0</v>
      </c>
      <c r="M153" t="n">
        <v>0</v>
      </c>
      <c r="N153" t="n">
        <v>0</v>
      </c>
      <c r="O153" t="n">
        <v>0</v>
      </c>
      <c r="P153" t="n">
        <v>1</v>
      </c>
      <c r="Q153" t="n">
        <v>1</v>
      </c>
      <c r="R153" t="n">
        <v>1</v>
      </c>
      <c r="S153" t="n">
        <v>1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36</v>
      </c>
      <c r="W153">
        <f>U153/J153</f>
        <v/>
      </c>
    </row>
    <row r="154">
      <c r="A154" t="inlineStr">
        <is>
          <t>VINOS Y LICORES (MENOS DE 13 GL)</t>
        </is>
      </c>
      <c r="B154" t="n">
        <v>84</v>
      </c>
      <c r="C154" t="inlineStr">
        <is>
          <t>7804330111107</t>
        </is>
      </c>
      <c r="D154" t="inlineStr">
        <is>
          <t xml:space="preserve">VINO TINTO CABERNET SAUVIGNON SANTA RITA 750 ML. </t>
        </is>
      </c>
      <c r="E154" t="n">
        <v>6</v>
      </c>
      <c r="F154" t="inlineStr">
        <is>
          <t>Automatico</t>
        </is>
      </c>
      <c r="G154" t="n">
        <v>0.06</v>
      </c>
      <c r="H154" t="n">
        <v>100</v>
      </c>
      <c r="I154" t="n">
        <v>6</v>
      </c>
      <c r="J154" t="n">
        <v>6</v>
      </c>
      <c r="K154" t="inlineStr">
        <is>
          <t>SANTA RITA</t>
        </is>
      </c>
      <c r="L154" t="n">
        <v>0</v>
      </c>
      <c r="M154" t="n">
        <v>0</v>
      </c>
      <c r="N154" t="n">
        <v>0</v>
      </c>
      <c r="O154" t="n">
        <v>0</v>
      </c>
      <c r="P154" t="n">
        <v>18</v>
      </c>
      <c r="Q154" t="n">
        <v>4</v>
      </c>
      <c r="R154" t="n">
        <v>0</v>
      </c>
      <c r="S154" t="n">
        <v>1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22</v>
      </c>
      <c r="W154">
        <f>U154/J154</f>
        <v/>
      </c>
    </row>
    <row r="155">
      <c r="A155" t="inlineStr">
        <is>
          <t>VINOS Y LICORES (MENOS DE 13 GL)</t>
        </is>
      </c>
      <c r="B155" t="n">
        <v>84</v>
      </c>
      <c r="C155" t="inlineStr">
        <is>
          <t>8006030009619</t>
        </is>
      </c>
      <c r="D155" t="inlineStr">
        <is>
          <t xml:space="preserve">VINO TINTO BLEND CECCHI 750 ML. </t>
        </is>
      </c>
      <c r="E155" t="n">
        <v>6</v>
      </c>
      <c r="F155" t="inlineStr">
        <is>
          <t>Automatico</t>
        </is>
      </c>
      <c r="G155" t="n">
        <v>0.05</v>
      </c>
      <c r="H155" t="n">
        <v>120</v>
      </c>
      <c r="I155" t="n">
        <v>6</v>
      </c>
      <c r="J155" t="n">
        <v>6</v>
      </c>
      <c r="K155" t="inlineStr">
        <is>
          <t>CECCHI</t>
        </is>
      </c>
      <c r="L155" t="n">
        <v>0</v>
      </c>
      <c r="M155" t="n">
        <v>0</v>
      </c>
      <c r="N155" t="n">
        <v>0</v>
      </c>
      <c r="O155" t="n">
        <v>0</v>
      </c>
      <c r="P155" t="n">
        <v>27</v>
      </c>
      <c r="Q155" t="n">
        <v>25</v>
      </c>
      <c r="R155" t="n">
        <v>1</v>
      </c>
      <c r="S155" t="n">
        <v>1</v>
      </c>
      <c r="T155" t="n">
        <v>5</v>
      </c>
      <c r="U155">
        <f>IF( S155&lt;=0,0,IF( E155+I155 &gt;= MAX((S155/30)*V155, S155*1.2), 0, CEILING( (MAX((S155/30)*V155, S155*1.2) - (E155+I155)) / J155, 1 ) * J155 ) ) ))</f>
        <v/>
      </c>
      <c r="V155" t="n">
        <v>22</v>
      </c>
      <c r="W155">
        <f>U155/J155</f>
        <v/>
      </c>
    </row>
    <row r="156">
      <c r="A156" t="inlineStr">
        <is>
          <t>VINOS Y LICORES (MAS DE 20 GL)</t>
        </is>
      </c>
      <c r="B156" t="n">
        <v>13</v>
      </c>
      <c r="C156" t="inlineStr">
        <is>
          <t>8410028530700</t>
        </is>
      </c>
      <c r="D156" t="inlineStr">
        <is>
          <t xml:space="preserve">BRANDY SOLERA GRAN RESERVA GRAN DUQUE DE ALBA 700 ML. </t>
        </is>
      </c>
      <c r="E156" t="n">
        <v>6</v>
      </c>
      <c r="F156" t="inlineStr">
        <is>
          <t>Automatico</t>
        </is>
      </c>
      <c r="G156" t="n">
        <v>0.07000000000000001</v>
      </c>
      <c r="H156" t="n">
        <v>85.70999999999999</v>
      </c>
      <c r="I156" t="n">
        <v>0</v>
      </c>
      <c r="J156" t="n">
        <v>6</v>
      </c>
      <c r="K156" t="inlineStr">
        <is>
          <t>GRAN DUQUE DE ALBA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</v>
      </c>
      <c r="Q156" t="n">
        <v>6</v>
      </c>
      <c r="R156" t="n">
        <v>0</v>
      </c>
      <c r="S156" t="n">
        <v>3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22</v>
      </c>
      <c r="W156">
        <f>U156/J156</f>
        <v/>
      </c>
    </row>
    <row r="157">
      <c r="A157" t="inlineStr">
        <is>
          <t>VINOS Y LICORES (MAS DE 20 GL)</t>
        </is>
      </c>
      <c r="B157" t="n">
        <v>13</v>
      </c>
      <c r="C157" t="inlineStr">
        <is>
          <t>7401005007972</t>
        </is>
      </c>
      <c r="D157" t="inlineStr">
        <is>
          <t xml:space="preserve">RON AÑEJO 8 AÑOS BOTRAN 750 ML. </t>
        </is>
      </c>
      <c r="E157" t="n">
        <v>6</v>
      </c>
      <c r="F157" t="inlineStr">
        <is>
          <t>Automatico</t>
        </is>
      </c>
      <c r="G157" t="n">
        <v>0.07000000000000001</v>
      </c>
      <c r="H157" t="n">
        <v>85.70999999999999</v>
      </c>
      <c r="I157" t="n">
        <v>0</v>
      </c>
      <c r="J157" t="n">
        <v>6</v>
      </c>
      <c r="K157" t="inlineStr">
        <is>
          <t>BOTRAN</t>
        </is>
      </c>
      <c r="L157" t="n">
        <v>0</v>
      </c>
      <c r="M157" t="n">
        <v>0</v>
      </c>
      <c r="N157" t="n">
        <v>0</v>
      </c>
      <c r="O157" t="n">
        <v>0</v>
      </c>
      <c r="P157" t="n">
        <v>10</v>
      </c>
      <c r="Q157" t="n">
        <v>6</v>
      </c>
      <c r="R157" t="n">
        <v>0</v>
      </c>
      <c r="S157" t="n">
        <v>3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VINOS Y LICORES (MENOS DE 13 GL)</t>
        </is>
      </c>
      <c r="B158" t="n">
        <v>84</v>
      </c>
      <c r="C158" t="inlineStr">
        <is>
          <t>9311043007743</t>
        </is>
      </c>
      <c r="D158" t="inlineStr">
        <is>
          <t xml:space="preserve">VINO TINTO SHIRAZ HARDYS STAMP 750 ML. </t>
        </is>
      </c>
      <c r="E158" t="n">
        <v>6</v>
      </c>
      <c r="F158" t="inlineStr">
        <is>
          <t>Automatico</t>
        </is>
      </c>
      <c r="G158" t="n">
        <v>0.07000000000000001</v>
      </c>
      <c r="H158" t="n">
        <v>85.70999999999999</v>
      </c>
      <c r="I158" t="n">
        <v>6</v>
      </c>
      <c r="J158" t="n">
        <v>6</v>
      </c>
      <c r="K158" t="inlineStr">
        <is>
          <t>HARDYS STAMP</t>
        </is>
      </c>
      <c r="L158" t="n">
        <v>0</v>
      </c>
      <c r="M158" t="n">
        <v>0</v>
      </c>
      <c r="N158" t="n">
        <v>0</v>
      </c>
      <c r="O158" t="n">
        <v>0</v>
      </c>
      <c r="P158" t="n">
        <v>35</v>
      </c>
      <c r="Q158" t="n">
        <v>21</v>
      </c>
      <c r="R158" t="n">
        <v>0</v>
      </c>
      <c r="S158" t="n">
        <v>4</v>
      </c>
      <c r="T158" t="n">
        <v>1</v>
      </c>
      <c r="U158">
        <f>IF( S158&lt;=0,0,IF( E158+I158 &gt;= MAX((S158/30)*V158, S158*1.2), 0, CEILING( (MAX((S158/30)*V158, S158*1.2) - (E158+I158)) / J158, 1 ) * J158 ) ) ))</f>
        <v/>
      </c>
      <c r="V158" t="n">
        <v>36</v>
      </c>
      <c r="W158">
        <f>U158/J158</f>
        <v/>
      </c>
    </row>
    <row r="159">
      <c r="A159" t="inlineStr">
        <is>
          <t>VINOS Y LICORES (DE 13.5 A 20 GL)</t>
        </is>
      </c>
      <c r="B159" t="n">
        <v>90</v>
      </c>
      <c r="C159" t="inlineStr">
        <is>
          <t>7501043703505</t>
        </is>
      </c>
      <c r="D159" t="inlineStr">
        <is>
          <t xml:space="preserve">JEREZ  TRES CORONAS 4000 ML. </t>
        </is>
      </c>
      <c r="E159" t="n">
        <v>8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4</v>
      </c>
      <c r="K159" t="inlineStr">
        <is>
          <t>TRES CORONAS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14</v>
      </c>
      <c r="R159" t="n">
        <v>0</v>
      </c>
      <c r="S159" t="n">
        <v>0</v>
      </c>
      <c r="T159" t="n">
        <v>2</v>
      </c>
      <c r="U159">
        <f>IF( S159&lt;=0,0,IF( E159+I159 &gt;= MAX((S159/30)*V159, S159*1.2), 0, CEILING( (MAX((S159/30)*V159, S159*1.2) - (E159+I159)) / J159, 1 ) * J159 ) ) ))</f>
        <v/>
      </c>
      <c r="V159" t="n">
        <v>22</v>
      </c>
      <c r="W159">
        <f>U159/J159</f>
        <v/>
      </c>
    </row>
    <row r="160">
      <c r="A160" t="inlineStr">
        <is>
          <t>VINOS Y LICORES (DE 13.5 A 20 GL)</t>
        </is>
      </c>
      <c r="B160" t="n">
        <v>90</v>
      </c>
      <c r="C160" t="inlineStr">
        <is>
          <t>8024194023906</t>
        </is>
      </c>
      <c r="D160" t="inlineStr">
        <is>
          <t xml:space="preserve">VINO TINTO CORVINA VERONESE/CORVINONE AMARONE 750 ML. </t>
        </is>
      </c>
      <c r="E160" t="n">
        <v>6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AMARONE</t>
        </is>
      </c>
      <c r="L160" t="n">
        <v>0</v>
      </c>
      <c r="M160" t="n">
        <v>0</v>
      </c>
      <c r="N160" t="n">
        <v>0</v>
      </c>
      <c r="O160" t="n">
        <v>0</v>
      </c>
      <c r="P160" t="n">
        <v>5</v>
      </c>
      <c r="Q160" t="n">
        <v>9</v>
      </c>
      <c r="R160" t="n">
        <v>2</v>
      </c>
      <c r="S160" t="n">
        <v>2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36</v>
      </c>
      <c r="W160">
        <f>U160/J160</f>
        <v/>
      </c>
    </row>
    <row r="161">
      <c r="A161" t="inlineStr">
        <is>
          <t>VINOS Y LICORES (MAS DE 20 GL)</t>
        </is>
      </c>
      <c r="B161" t="n">
        <v>13</v>
      </c>
      <c r="C161" t="inlineStr">
        <is>
          <t>5010677013260</t>
        </is>
      </c>
      <c r="D161" t="inlineStr">
        <is>
          <t xml:space="preserve">RON BLANCO CARTA BLANCA BACARDI 3000 ML. </t>
        </is>
      </c>
      <c r="E161" t="n">
        <v>7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</v>
      </c>
      <c r="K161" t="inlineStr">
        <is>
          <t>BACARDI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11</v>
      </c>
      <c r="R161" t="n">
        <v>1</v>
      </c>
      <c r="S161" t="n">
        <v>1</v>
      </c>
      <c r="T161" t="n">
        <v>3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VINOS Y LICORES (MAS DE 20 GL)</t>
        </is>
      </c>
      <c r="B162" t="n">
        <v>13</v>
      </c>
      <c r="C162" t="inlineStr">
        <is>
          <t>7503008885097</t>
        </is>
      </c>
      <c r="D162" t="inlineStr">
        <is>
          <t xml:space="preserve">MEZCAL JOVEN 54.8  ENMASCARADO 750 ML. </t>
        </is>
      </c>
      <c r="E162" t="n">
        <v>8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8</v>
      </c>
      <c r="K162" t="inlineStr">
        <is>
          <t>ENMASCARADO</t>
        </is>
      </c>
      <c r="L162" t="n">
        <v>0</v>
      </c>
      <c r="M162" t="n">
        <v>0</v>
      </c>
      <c r="N162" t="n">
        <v>0</v>
      </c>
      <c r="O162" t="n">
        <v>0</v>
      </c>
      <c r="P162" t="n">
        <v>7</v>
      </c>
      <c r="Q162" t="n">
        <v>2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36</v>
      </c>
      <c r="W162">
        <f>U162/J162</f>
        <v/>
      </c>
    </row>
    <row r="163">
      <c r="A163" t="inlineStr">
        <is>
          <t>VINOS Y LICORES (MAS DE 20 GL)</t>
        </is>
      </c>
      <c r="B163" t="n">
        <v>13</v>
      </c>
      <c r="C163" t="inlineStr">
        <is>
          <t>8410337026086</t>
        </is>
      </c>
      <c r="D163" t="inlineStr">
        <is>
          <t xml:space="preserve">BRANDY SOLERA ALMA DE GRAN RESERVA MAGNO 700 ML. </t>
        </is>
      </c>
      <c r="E163" t="n">
        <v>6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MAGNO</t>
        </is>
      </c>
      <c r="L163" t="n">
        <v>0</v>
      </c>
      <c r="M163" t="n">
        <v>0</v>
      </c>
      <c r="N163" t="n">
        <v>0</v>
      </c>
      <c r="O163" t="n">
        <v>0</v>
      </c>
      <c r="P163" t="n">
        <v>8</v>
      </c>
      <c r="Q163" t="n">
        <v>2</v>
      </c>
      <c r="R163" t="n">
        <v>2</v>
      </c>
      <c r="S163" t="n">
        <v>2</v>
      </c>
      <c r="T163" t="n">
        <v>2</v>
      </c>
      <c r="U163">
        <f>IF( S163&lt;=0,0,IF( E163+I163 &gt;= MAX((S163/30)*V163, S163*1.2), 0, CEILING( (MAX((S163/30)*V163, S163*1.2) - (E163+I163)) / J163, 1 ) * J163 ) ) ))</f>
        <v/>
      </c>
      <c r="V163" t="n">
        <v>22</v>
      </c>
      <c r="W163">
        <f>U163/J163</f>
        <v/>
      </c>
    </row>
    <row r="164">
      <c r="A164" t="inlineStr">
        <is>
          <t>CERVEZA</t>
        </is>
      </c>
      <c r="B164" t="n">
        <v>114</v>
      </c>
      <c r="C164" t="inlineStr">
        <is>
          <t>7501064192746</t>
        </is>
      </c>
      <c r="D164" t="inlineStr">
        <is>
          <t xml:space="preserve">CERVEZA OSCURA VIENNA VICTORIA 355 ML. </t>
        </is>
      </c>
      <c r="E164" t="n">
        <v>7</v>
      </c>
      <c r="F164" t="inlineStr">
        <is>
          <t>Automatico</t>
        </is>
      </c>
      <c r="G164" t="n">
        <v>0.33</v>
      </c>
      <c r="H164" t="n">
        <v>21.21</v>
      </c>
      <c r="I164" t="n">
        <v>6</v>
      </c>
      <c r="J164" t="n">
        <v>1</v>
      </c>
      <c r="K164" t="inlineStr">
        <is>
          <t>VICTORIA</t>
        </is>
      </c>
      <c r="L164" t="n">
        <v>0.787878787878789</v>
      </c>
      <c r="M164" t="n">
        <v>0.2600000000000003</v>
      </c>
      <c r="N164" t="n">
        <v>0</v>
      </c>
      <c r="O164" t="n">
        <v>0</v>
      </c>
      <c r="P164" t="n">
        <v>87</v>
      </c>
      <c r="Q164" t="n">
        <v>117</v>
      </c>
      <c r="R164" t="n">
        <v>4</v>
      </c>
      <c r="S164" t="n">
        <v>8</v>
      </c>
      <c r="T164" t="n">
        <v>6</v>
      </c>
      <c r="U164">
        <f>IF( S164&lt;=0,0,IF( E164+I164 &gt;= MAX((S164/30)*V164, S164*1.2), 0, CEILING( (MAX((S164/30)*V164, S164*1.2) - (E164+I164)) / J164, 1 ) * J164 ) ) ))</f>
        <v/>
      </c>
      <c r="V164" t="n">
        <v>22</v>
      </c>
      <c r="W164">
        <f>U164/J164</f>
        <v/>
      </c>
    </row>
    <row r="165">
      <c r="A165" t="inlineStr">
        <is>
          <t>VINOS Y LICORES (MAS DE 20 GL)</t>
        </is>
      </c>
      <c r="B165" t="n">
        <v>13</v>
      </c>
      <c r="C165" t="inlineStr">
        <is>
          <t>5010314309862</t>
        </is>
      </c>
      <c r="D165" t="inlineStr">
        <is>
          <t xml:space="preserve">WHISKY SINGLE MALT ESCOCES 18 AÑOS DOUBLE CASK MACALLAN 700 ML. </t>
        </is>
      </c>
      <c r="E165" t="n">
        <v>6</v>
      </c>
      <c r="F165" t="inlineStr">
        <is>
          <t>Automatico</t>
        </is>
      </c>
      <c r="G165" t="n">
        <v>0.05</v>
      </c>
      <c r="H165" t="n">
        <v>120</v>
      </c>
      <c r="I165" t="n">
        <v>0</v>
      </c>
      <c r="J165" t="n">
        <v>6</v>
      </c>
      <c r="K165" t="inlineStr">
        <is>
          <t>MACALLAN</t>
        </is>
      </c>
      <c r="L165" t="n">
        <v>0</v>
      </c>
      <c r="M165" t="n">
        <v>0</v>
      </c>
      <c r="N165" t="n">
        <v>0</v>
      </c>
      <c r="O165" t="n">
        <v>0</v>
      </c>
      <c r="P165" t="n">
        <v>14</v>
      </c>
      <c r="Q165" t="n">
        <v>13</v>
      </c>
      <c r="R165" t="n">
        <v>3</v>
      </c>
      <c r="S165" t="n">
        <v>6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22</v>
      </c>
      <c r="W165">
        <f>U165/J165</f>
        <v/>
      </c>
    </row>
    <row r="166">
      <c r="A166" t="inlineStr">
        <is>
          <t>VINOS Y LICORES (MENOS DE 13 GL)</t>
        </is>
      </c>
      <c r="B166" t="n">
        <v>84</v>
      </c>
      <c r="C166" t="inlineStr">
        <is>
          <t>7501036120296</t>
        </is>
      </c>
      <c r="D166" t="inlineStr">
        <is>
          <t xml:space="preserve">VINO BLANCO CHARDONNAY VALLE REDONDO 4 LT. </t>
        </is>
      </c>
      <c r="E166" t="n">
        <v>10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2</v>
      </c>
      <c r="K166" t="inlineStr">
        <is>
          <t>VALLE REDONDO</t>
        </is>
      </c>
      <c r="L166" t="n">
        <v>0</v>
      </c>
      <c r="M166" t="n">
        <v>0</v>
      </c>
      <c r="N166" t="n">
        <v>0</v>
      </c>
      <c r="O166" t="n">
        <v>0</v>
      </c>
      <c r="P166" t="n">
        <v>2</v>
      </c>
      <c r="Q166" t="n">
        <v>11</v>
      </c>
      <c r="R166" t="n">
        <v>0</v>
      </c>
      <c r="S166" t="n">
        <v>0</v>
      </c>
      <c r="T166" t="n">
        <v>4</v>
      </c>
      <c r="U166">
        <f>IF( S166&lt;=0,0,IF( E166+I166 &gt;= MAX((S166/30)*V166, S166*1.2), 0, CEILING( (MAX((S166/30)*V166, S166*1.2) - (E166+I166)) / J166, 1 ) * J166 ) ) ))</f>
        <v/>
      </c>
      <c r="V166" t="n">
        <v>22</v>
      </c>
      <c r="W166">
        <f>U166/J166</f>
        <v/>
      </c>
    </row>
    <row r="167">
      <c r="A167" t="inlineStr">
        <is>
          <t>VINOS Y LICORES (MENOS DE 13 GL)</t>
        </is>
      </c>
      <c r="B167" t="n">
        <v>84</v>
      </c>
      <c r="C167" t="inlineStr">
        <is>
          <t>8410023016322</t>
        </is>
      </c>
      <c r="D167" t="inlineStr">
        <is>
          <t xml:space="preserve">VINO ESPUMOSO MACABEO/PARELLADA/XARELO VILARNAU 750 ML. </t>
        </is>
      </c>
      <c r="E167" t="n">
        <v>6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6</v>
      </c>
      <c r="K167" t="inlineStr">
        <is>
          <t>VILARNAU</t>
        </is>
      </c>
      <c r="L167" t="n">
        <v>0</v>
      </c>
      <c r="M167" t="n">
        <v>0</v>
      </c>
      <c r="N167" t="n">
        <v>0</v>
      </c>
      <c r="O167" t="n">
        <v>0</v>
      </c>
      <c r="P167" t="n">
        <v>11</v>
      </c>
      <c r="Q167" t="n">
        <v>0</v>
      </c>
      <c r="R167" t="n">
        <v>4</v>
      </c>
      <c r="S167" t="n">
        <v>5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22</v>
      </c>
      <c r="W167">
        <f>U167/J167</f>
        <v/>
      </c>
    </row>
    <row r="168">
      <c r="A168" t="inlineStr">
        <is>
          <t>VINOS Y LICORES (DE 13.5 A 20 GL)</t>
        </is>
      </c>
      <c r="B168" t="n">
        <v>90</v>
      </c>
      <c r="C168" t="inlineStr">
        <is>
          <t>828960002731</t>
        </is>
      </c>
      <c r="D168" t="inlineStr">
        <is>
          <t xml:space="preserve">VINO TINTO CABERNET SUAVIGNON 1000 STORIES 750 ML. </t>
        </is>
      </c>
      <c r="E168" t="n">
        <v>6</v>
      </c>
      <c r="F168" t="inlineStr">
        <is>
          <t>Automatico</t>
        </is>
      </c>
      <c r="G168" t="n">
        <v>0.28</v>
      </c>
      <c r="H168" t="n">
        <v>21.42</v>
      </c>
      <c r="I168" t="n">
        <v>6</v>
      </c>
      <c r="J168" t="n">
        <v>6</v>
      </c>
      <c r="K168" t="inlineStr">
        <is>
          <t>1000 STORIES</t>
        </is>
      </c>
      <c r="L168" t="n">
        <v>0.571428571428573</v>
      </c>
      <c r="M168" t="n">
        <v>0.1600000000000004</v>
      </c>
      <c r="N168" t="n">
        <v>0</v>
      </c>
      <c r="O168" t="n">
        <v>0</v>
      </c>
      <c r="P168" t="n">
        <v>53</v>
      </c>
      <c r="Q168" t="n">
        <v>16</v>
      </c>
      <c r="R168" t="n">
        <v>0</v>
      </c>
      <c r="S168" t="n">
        <v>6</v>
      </c>
      <c r="T168" t="n">
        <v>4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VINOS Y LICORES (DE 13.5 A 20 GL)</t>
        </is>
      </c>
      <c r="B169" t="n">
        <v>90</v>
      </c>
      <c r="C169" t="inlineStr">
        <is>
          <t>8437005922068</t>
        </is>
      </c>
      <c r="D169" t="inlineStr">
        <is>
          <t xml:space="preserve">VINO TINTO TEMPRANILLO MATARROMERA 1500 ML. </t>
        </is>
      </c>
      <c r="E169" t="n">
        <v>11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</v>
      </c>
      <c r="K169" t="inlineStr">
        <is>
          <t>MATARROMERA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4</v>
      </c>
      <c r="Q169" t="n">
        <v>0</v>
      </c>
      <c r="R169" t="n">
        <v>0</v>
      </c>
      <c r="S169" t="n">
        <v>0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22</v>
      </c>
      <c r="W169">
        <f>U169/J169</f>
        <v/>
      </c>
    </row>
    <row r="170">
      <c r="A170" t="inlineStr">
        <is>
          <t>VINOS Y LICORES (MAS DE 20 GL)</t>
        </is>
      </c>
      <c r="B170" t="n">
        <v>13</v>
      </c>
      <c r="C170" t="inlineStr">
        <is>
          <t>744607006972</t>
        </is>
      </c>
      <c r="D170" t="inlineStr">
        <is>
          <t xml:space="preserve">TEQUILA CRISTALINO REPOSADO 100% AGAVE  EL JIMADOR 700 ML. </t>
        </is>
      </c>
      <c r="E170" t="n">
        <v>6</v>
      </c>
      <c r="F170" t="inlineStr">
        <is>
          <t>Automatico</t>
        </is>
      </c>
      <c r="G170" t="n">
        <v>0.28</v>
      </c>
      <c r="H170" t="n">
        <v>21.42</v>
      </c>
      <c r="I170" t="n">
        <v>6</v>
      </c>
      <c r="J170" t="n">
        <v>6</v>
      </c>
      <c r="K170" t="inlineStr">
        <is>
          <t>EL JIMADOR</t>
        </is>
      </c>
      <c r="L170" t="n">
        <v>0.571428571428573</v>
      </c>
      <c r="M170" t="n">
        <v>0.1600000000000004</v>
      </c>
      <c r="N170" t="n">
        <v>0</v>
      </c>
      <c r="O170" t="n">
        <v>0</v>
      </c>
      <c r="P170" t="n">
        <v>24</v>
      </c>
      <c r="Q170" t="n">
        <v>16</v>
      </c>
      <c r="R170" t="n">
        <v>5</v>
      </c>
      <c r="S170" t="n">
        <v>5</v>
      </c>
      <c r="T170" t="n">
        <v>1</v>
      </c>
      <c r="U170">
        <f>IF( S170&lt;=0,0,IF( E170+I170 &gt;= MAX((S170/30)*V170, S170*1.2), 0, CEILING( (MAX((S170/30)*V170, S170*1.2) - (E170+I170)) / J170, 1 ) * J170 ) ) ))</f>
        <v/>
      </c>
      <c r="V170" t="n">
        <v>22</v>
      </c>
      <c r="W170">
        <f>U170/J170</f>
        <v/>
      </c>
    </row>
    <row r="171">
      <c r="A171" t="inlineStr">
        <is>
          <t>BEBIDAS ALCOHOLICAS</t>
        </is>
      </c>
      <c r="B171" t="n">
        <v>319</v>
      </c>
      <c r="C171" t="inlineStr">
        <is>
          <t>764009051141</t>
        </is>
      </c>
      <c r="D171" t="inlineStr">
        <is>
          <t xml:space="preserve">BEBIDA PREPARADA MIX 6 PACK SMIRNOFF 2130 ML. </t>
        </is>
      </c>
      <c r="E171" t="n">
        <v>8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4</v>
      </c>
      <c r="K171" t="inlineStr">
        <is>
          <t>SMIRNOFF</t>
        </is>
      </c>
      <c r="L171" t="n">
        <v>0</v>
      </c>
      <c r="M171" t="n">
        <v>0</v>
      </c>
      <c r="N171" t="n">
        <v>0</v>
      </c>
      <c r="O171" t="n">
        <v>0</v>
      </c>
      <c r="P171" t="n">
        <v>148</v>
      </c>
      <c r="Q171" t="n">
        <v>30</v>
      </c>
      <c r="R171" t="n">
        <v>3</v>
      </c>
      <c r="S171" t="n">
        <v>11</v>
      </c>
      <c r="T171" t="n">
        <v>6</v>
      </c>
      <c r="U171">
        <f>IF( S171&lt;=0,0,IF( E171+I171 &gt;= MAX((S171/30)*V171, S171*1.2), 0, CEILING( (MAX((S171/30)*V171, S171*1.2) - (E171+I171)) / J171, 1 ) * J171 ) ) ))</f>
        <v/>
      </c>
      <c r="V171" t="n">
        <v>22</v>
      </c>
      <c r="W171">
        <f>U171/J171</f>
        <v/>
      </c>
    </row>
    <row r="172">
      <c r="A172" t="inlineStr">
        <is>
          <t>VINOS Y LICORES (MENOS DE 13 GL)</t>
        </is>
      </c>
      <c r="B172" t="n">
        <v>84</v>
      </c>
      <c r="C172" t="inlineStr">
        <is>
          <t>656676220190</t>
        </is>
      </c>
      <c r="D172" t="inlineStr">
        <is>
          <t xml:space="preserve">VINO TINTO MALBEC/MERLOT MONTE XANIC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MONTE XANIC</t>
        </is>
      </c>
      <c r="L172" t="n">
        <v>0</v>
      </c>
      <c r="M172" t="n">
        <v>0</v>
      </c>
      <c r="N172" t="n">
        <v>0</v>
      </c>
      <c r="O172" t="n">
        <v>0</v>
      </c>
      <c r="P172" t="n">
        <v>48</v>
      </c>
      <c r="Q172" t="n">
        <v>30</v>
      </c>
      <c r="R172" t="n">
        <v>0</v>
      </c>
      <c r="S172" t="n">
        <v>0</v>
      </c>
      <c r="T172" t="n">
        <v>4</v>
      </c>
      <c r="U172">
        <f>IF( S172&lt;=0,0,IF( E172+I172 &gt;= MAX((S172/30)*V172, S172*1.2), 0, CEILING( (MAX((S172/30)*V172, S172*1.2) - (E172+I172)) / J172, 1 ) * J172 ) ) ))</f>
        <v/>
      </c>
      <c r="V172" t="n">
        <v>22</v>
      </c>
      <c r="W172">
        <f>U172/J172</f>
        <v/>
      </c>
    </row>
    <row r="173">
      <c r="A173" t="inlineStr">
        <is>
          <t>VINOS Y LICORES (MAS DE 20 GL)</t>
        </is>
      </c>
      <c r="B173" t="n">
        <v>13</v>
      </c>
      <c r="C173" t="inlineStr">
        <is>
          <t>3018300000245</t>
        </is>
      </c>
      <c r="D173" t="inlineStr">
        <is>
          <t xml:space="preserve">LICOR DE NARANJA Y COGNAC  GRAND MARNIER 700 ML.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GRAND MARNIER</t>
        </is>
      </c>
      <c r="L173" t="n">
        <v>0</v>
      </c>
      <c r="M173" t="n">
        <v>0</v>
      </c>
      <c r="N173" t="n">
        <v>0</v>
      </c>
      <c r="O173" t="n">
        <v>0</v>
      </c>
      <c r="P173" t="n">
        <v>59</v>
      </c>
      <c r="Q173" t="n">
        <v>62</v>
      </c>
      <c r="R173" t="n">
        <v>0</v>
      </c>
      <c r="S173" t="n">
        <v>0</v>
      </c>
      <c r="T173" t="n">
        <v>9</v>
      </c>
      <c r="U173">
        <f>IF( S173&lt;=0,0,IF( E173+I173 &gt;= MAX((S173/30)*V173, S173*1.2), 0, CEILING( (MAX((S173/30)*V173, S173*1.2) - (E173+I173)) / J173, 1 ) * J173 ) ) ))</f>
        <v/>
      </c>
      <c r="V173" t="n">
        <v>22</v>
      </c>
      <c r="W173">
        <f>U173/J173</f>
        <v/>
      </c>
    </row>
    <row r="174">
      <c r="A174" t="inlineStr">
        <is>
          <t>VINOS Y LICORES (DE 13.5 A 20 GL)</t>
        </is>
      </c>
      <c r="B174" t="n">
        <v>90</v>
      </c>
      <c r="C174" t="inlineStr">
        <is>
          <t>5602840010000</t>
        </is>
      </c>
      <c r="D174" t="inlineStr">
        <is>
          <t xml:space="preserve">OPORTO TAWNY  NIEPOORT 750 ML.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NIEPOORT</t>
        </is>
      </c>
      <c r="L174" t="n">
        <v>0</v>
      </c>
      <c r="M174" t="n">
        <v>0</v>
      </c>
      <c r="N174" t="n">
        <v>0</v>
      </c>
      <c r="O174" t="n">
        <v>0</v>
      </c>
      <c r="P174" t="n">
        <v>3</v>
      </c>
      <c r="Q174" t="n">
        <v>0</v>
      </c>
      <c r="R174" t="n">
        <v>0</v>
      </c>
      <c r="S174" t="n">
        <v>0</v>
      </c>
      <c r="T174" t="n">
        <v>0</v>
      </c>
      <c r="U174">
        <f>IF( S174&lt;=0,0,IF( E174+I174 &gt;= MAX((S174/30)*V174, S174*1.2), 0, CEILING( (MAX((S174/30)*V174, S174*1.2) - (E174+I174)) / J174, 1 ) * J174 ) ) ))</f>
        <v/>
      </c>
      <c r="V174" t="n">
        <v>36</v>
      </c>
      <c r="W174">
        <f>U174/J174</f>
        <v/>
      </c>
    </row>
    <row r="175">
      <c r="A175" t="inlineStr">
        <is>
          <t>VINOS Y LICORES (MENOS DE 13 GL)</t>
        </is>
      </c>
      <c r="B175" t="n">
        <v>84</v>
      </c>
      <c r="C175" t="inlineStr">
        <is>
          <t>4000731022568</t>
        </is>
      </c>
      <c r="D175" t="inlineStr">
        <is>
          <t xml:space="preserve">VINO BLANCO BACCUS KABINETT FRANCONIA 750 ML.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FRANCONIA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8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VINOS Y LICORES (MAS DE 20 GL)</t>
        </is>
      </c>
      <c r="B176" t="n">
        <v>13</v>
      </c>
      <c r="C176" t="inlineStr">
        <is>
          <t>7501233711990</t>
        </is>
      </c>
      <c r="D176" t="inlineStr">
        <is>
          <t xml:space="preserve">TEQUILA AÑEJO CRISTALINO  EL DESTILADOR 750 ML.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EL DESTILADOR</t>
        </is>
      </c>
      <c r="L176" t="n">
        <v>0</v>
      </c>
      <c r="M176" t="n">
        <v>0</v>
      </c>
      <c r="N176" t="n">
        <v>0</v>
      </c>
      <c r="O176" t="n">
        <v>0</v>
      </c>
      <c r="P176" t="n">
        <v>4</v>
      </c>
      <c r="Q176" t="n">
        <v>6</v>
      </c>
      <c r="R176" t="n">
        <v>0</v>
      </c>
      <c r="S176" t="n">
        <v>0</v>
      </c>
      <c r="T176" t="n">
        <v>0</v>
      </c>
      <c r="U176">
        <f>IF( S176&lt;=0,0,IF( E176+I176 &gt;= MAX((S176/30)*V176, S176*1.2), 0, CEILING( (MAX((S176/30)*V176, S176*1.2) - (E176+I176)) / J176, 1 ) * J176 ) ) ))</f>
        <v/>
      </c>
      <c r="V176" t="n">
        <v>36</v>
      </c>
      <c r="W176">
        <f>U176/J176</f>
        <v/>
      </c>
    </row>
    <row r="177">
      <c r="A177" t="inlineStr">
        <is>
          <t>VINOS Y LICORES (MENOS DE 13 GL)</t>
        </is>
      </c>
      <c r="B177" t="n">
        <v>84</v>
      </c>
      <c r="C177" t="inlineStr">
        <is>
          <t>5608527001651</t>
        </is>
      </c>
      <c r="D177" t="inlineStr">
        <is>
          <t xml:space="preserve">VINO TINTO BLEND FAZENDA VELHA 750 ML.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FAZENDA VELHA</t>
        </is>
      </c>
      <c r="L177" t="n">
        <v>0</v>
      </c>
      <c r="M177" t="n">
        <v>0</v>
      </c>
      <c r="N177" t="n">
        <v>0</v>
      </c>
      <c r="O177" t="n">
        <v>0</v>
      </c>
      <c r="P177" t="n">
        <v>12</v>
      </c>
      <c r="Q177" t="n">
        <v>10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36</v>
      </c>
      <c r="W177">
        <f>U177/J177</f>
        <v/>
      </c>
    </row>
    <row r="178">
      <c r="A178" t="inlineStr">
        <is>
          <t>VINOS Y LICORES (MENOS DE 13 GL)</t>
        </is>
      </c>
      <c r="B178" t="n">
        <v>84</v>
      </c>
      <c r="C178" t="inlineStr">
        <is>
          <t>8410113005793</t>
        </is>
      </c>
      <c r="D178" t="inlineStr">
        <is>
          <t xml:space="preserve">VINO ROSADO ESPUMOSO PAÍS ESTELADO 750 ML.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ESTELADO</t>
        </is>
      </c>
      <c r="L178" t="n">
        <v>0</v>
      </c>
      <c r="M178" t="n">
        <v>0</v>
      </c>
      <c r="N178" t="n">
        <v>0</v>
      </c>
      <c r="O178" t="n">
        <v>0</v>
      </c>
      <c r="P178" t="n">
        <v>1</v>
      </c>
      <c r="Q178" t="n">
        <v>4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22</v>
      </c>
      <c r="W178">
        <f>U178/J178</f>
        <v/>
      </c>
    </row>
    <row r="179">
      <c r="A179" t="inlineStr">
        <is>
          <t>VINOS Y LICORES (MAS DE 20 GL)</t>
        </is>
      </c>
      <c r="B179" t="n">
        <v>13</v>
      </c>
      <c r="C179" t="inlineStr">
        <is>
          <t>8437004142580</t>
        </is>
      </c>
      <c r="D179" t="inlineStr">
        <is>
          <t xml:space="preserve">GINEBRA STRAWBERRY DISTILLED GIN PUERTO DE INDIAS 750 ML.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PUERTO DE INDIAS</t>
        </is>
      </c>
      <c r="L179" t="n">
        <v>0</v>
      </c>
      <c r="M179" t="n">
        <v>0</v>
      </c>
      <c r="N179" t="n">
        <v>0</v>
      </c>
      <c r="O179" t="n">
        <v>0</v>
      </c>
      <c r="P179" t="n">
        <v>4</v>
      </c>
      <c r="Q179" t="n">
        <v>5</v>
      </c>
      <c r="R179" t="n">
        <v>0</v>
      </c>
      <c r="S179" t="n">
        <v>0</v>
      </c>
      <c r="T179" t="n">
        <v>1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VINOS Y LICORES (MENOS DE 13 GL)</t>
        </is>
      </c>
      <c r="B180" t="n">
        <v>84</v>
      </c>
      <c r="C180" t="inlineStr">
        <is>
          <t>7790975001487</t>
        </is>
      </c>
      <c r="D180" t="inlineStr">
        <is>
          <t xml:space="preserve">VINO TINTO MALBEC TERRAZAS DE LOS ANDES 750 ML.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TERRAZAS DE LOS ANDES</t>
        </is>
      </c>
      <c r="L180" t="n">
        <v>0</v>
      </c>
      <c r="M180" t="n">
        <v>0</v>
      </c>
      <c r="N180" t="n">
        <v>0</v>
      </c>
      <c r="O180" t="n">
        <v>0</v>
      </c>
      <c r="P180" t="n">
        <v>9</v>
      </c>
      <c r="Q180" t="n">
        <v>22</v>
      </c>
      <c r="R180" t="n">
        <v>0</v>
      </c>
      <c r="S180" t="n">
        <v>0</v>
      </c>
      <c r="T180" t="n">
        <v>7</v>
      </c>
      <c r="U180">
        <f>IF( S180&lt;=0,0,IF( E180+I180 &gt;= MAX((S180/30)*V180, S180*1.2), 0, CEILING( (MAX((S180/30)*V180, S180*1.2) - (E180+I180)) / J180, 1 ) * J180 ) ) ))</f>
        <v/>
      </c>
      <c r="V180" t="n">
        <v>36</v>
      </c>
      <c r="W180">
        <f>U180/J180</f>
        <v/>
      </c>
    </row>
    <row r="181">
      <c r="A181" t="inlineStr">
        <is>
          <t>VINOS Y LICORES (DE 13.5 A 20 GL)</t>
        </is>
      </c>
      <c r="B181" t="n">
        <v>90</v>
      </c>
      <c r="C181" t="inlineStr">
        <is>
          <t>8410113063120</t>
        </is>
      </c>
      <c r="D181" t="inlineStr">
        <is>
          <t xml:space="preserve">VINO TINTO CABERNET SAUVIGNON TORRES 750 ML.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TORRES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22</v>
      </c>
      <c r="W181">
        <f>U181/J181</f>
        <v/>
      </c>
    </row>
    <row r="182">
      <c r="A182" t="inlineStr">
        <is>
          <t>VINOS Y LICORES (MAS DE 20 GL)</t>
        </is>
      </c>
      <c r="B182" t="n">
        <v>13</v>
      </c>
      <c r="C182" t="inlineStr">
        <is>
          <t>5013967015401</t>
        </is>
      </c>
      <c r="D182" t="inlineStr">
        <is>
          <t xml:space="preserve">WHISKY SINGLE MALT SHERRY CASK TAMNAVULIN 700 ML.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TAMNAVULIN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3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22</v>
      </c>
      <c r="W182">
        <f>U182/J182</f>
        <v/>
      </c>
    </row>
    <row r="183">
      <c r="A183" t="inlineStr">
        <is>
          <t>VINOS Y LICORES (MAS DE 20 GL)</t>
        </is>
      </c>
      <c r="B183" t="n">
        <v>13</v>
      </c>
      <c r="C183" t="inlineStr">
        <is>
          <t>5010494918748</t>
        </is>
      </c>
      <c r="D183" t="inlineStr">
        <is>
          <t xml:space="preserve">WHISKY SINGLE MALT ESCOCES NECTAR D OR 12 AÑOS GLENMORANGIE 750 ML.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GLENMORANGIE</t>
        </is>
      </c>
      <c r="L183" t="n">
        <v>0</v>
      </c>
      <c r="M183" t="n">
        <v>0</v>
      </c>
      <c r="N183" t="n">
        <v>0</v>
      </c>
      <c r="O183" t="n">
        <v>0</v>
      </c>
      <c r="P183" t="n">
        <v>4</v>
      </c>
      <c r="Q183" t="n">
        <v>5</v>
      </c>
      <c r="R183" t="n">
        <v>0</v>
      </c>
      <c r="S183" t="n">
        <v>0</v>
      </c>
      <c r="T183" t="n">
        <v>1</v>
      </c>
      <c r="U183">
        <f>IF( S183&lt;=0,0,IF( E183+I183 &gt;= MAX((S183/30)*V183, S183*1.2), 0, CEILING( (MAX((S183/30)*V183, S183*1.2) - (E183+I183)) / J183, 1 ) * J183 ) ) ))</f>
        <v/>
      </c>
      <c r="V183" t="n">
        <v>36</v>
      </c>
      <c r="W183">
        <f>U183/J183</f>
        <v/>
      </c>
    </row>
    <row r="184">
      <c r="A184" t="inlineStr">
        <is>
          <t>VINOS Y LICORES (MENOS DE 13 GL)</t>
        </is>
      </c>
      <c r="B184" t="n">
        <v>84</v>
      </c>
      <c r="C184" t="inlineStr">
        <is>
          <t>3012963100106</t>
        </is>
      </c>
      <c r="D184" t="inlineStr">
        <is>
          <t xml:space="preserve">VINO TINTO GAMAY ALBERT BICHOT 750 ML.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ALBERT BICHOT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1</v>
      </c>
      <c r="R184" t="n">
        <v>0</v>
      </c>
      <c r="S184" t="n">
        <v>0</v>
      </c>
      <c r="T184" t="n">
        <v>1</v>
      </c>
      <c r="U184">
        <f>IF( S184&lt;=0,0,IF( E184+I184 &gt;= MAX((S184/30)*V184, S184*1.2), 0, CEILING( (MAX((S184/30)*V184, S184*1.2) - (E184+I184)) / J184, 1 ) * J184 ) ) ))</f>
        <v/>
      </c>
      <c r="V184" t="n">
        <v>22</v>
      </c>
      <c r="W184">
        <f>U184/J184</f>
        <v/>
      </c>
    </row>
    <row r="185">
      <c r="A185" t="inlineStr">
        <is>
          <t>VINOS Y LICORES (MENOS DE 13 GL)</t>
        </is>
      </c>
      <c r="B185" t="n">
        <v>84</v>
      </c>
      <c r="C185" t="inlineStr">
        <is>
          <t>7730429000383</t>
        </is>
      </c>
      <c r="D185" t="inlineStr">
        <is>
          <t xml:space="preserve">VINO TINTO TANNAT ISLA DE LOBOS 750 ML.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6</v>
      </c>
      <c r="K185" t="inlineStr">
        <is>
          <t>ISLA DE LOBOS</t>
        </is>
      </c>
      <c r="L185" t="n">
        <v>0</v>
      </c>
      <c r="M185" t="n">
        <v>0</v>
      </c>
      <c r="N185" t="n">
        <v>0</v>
      </c>
      <c r="O185" t="n">
        <v>0</v>
      </c>
      <c r="P185" t="n">
        <v>7</v>
      </c>
      <c r="Q185" t="n">
        <v>6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36</v>
      </c>
      <c r="W185">
        <f>U185/J185</f>
        <v/>
      </c>
    </row>
    <row r="186">
      <c r="A186" t="inlineStr">
        <is>
          <t>VINOS Y LICORES (MAS DE 20 GL)</t>
        </is>
      </c>
      <c r="B186" t="n">
        <v>13</v>
      </c>
      <c r="C186" t="inlineStr">
        <is>
          <t>7503027709060</t>
        </is>
      </c>
      <c r="D186" t="inlineStr">
        <is>
          <t xml:space="preserve">WHISKY MEXICANO  ABASOLO 750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ABASOLO</t>
        </is>
      </c>
      <c r="L186" t="n">
        <v>0</v>
      </c>
      <c r="M186" t="n">
        <v>0</v>
      </c>
      <c r="N186" t="n">
        <v>0</v>
      </c>
      <c r="O186" t="n">
        <v>0</v>
      </c>
      <c r="P186" t="n">
        <v>7</v>
      </c>
      <c r="Q186" t="n">
        <v>9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22</v>
      </c>
      <c r="W186">
        <f>U186/J186</f>
        <v/>
      </c>
    </row>
    <row r="187">
      <c r="A187" t="inlineStr">
        <is>
          <t>VINOS Y LICORES (MAS DE 20 GL)</t>
        </is>
      </c>
      <c r="B187" t="n">
        <v>13</v>
      </c>
      <c r="C187" t="inlineStr">
        <is>
          <t>8410113000040</t>
        </is>
      </c>
      <c r="D187" t="inlineStr">
        <is>
          <t xml:space="preserve">BRANDY SOLERA 5 AÑOS TORRES 1500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TORRES</t>
        </is>
      </c>
      <c r="L187" t="n">
        <v>0</v>
      </c>
      <c r="M187" t="n">
        <v>0</v>
      </c>
      <c r="N187" t="n">
        <v>0</v>
      </c>
      <c r="O187" t="n">
        <v>0</v>
      </c>
      <c r="P187" t="n">
        <v>2</v>
      </c>
      <c r="Q187" t="n">
        <v>10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22</v>
      </c>
      <c r="W187">
        <f>U187/J187</f>
        <v/>
      </c>
    </row>
    <row r="188">
      <c r="A188" t="inlineStr">
        <is>
          <t>VINOS Y LICORES (MAS DE 20 GL)</t>
        </is>
      </c>
      <c r="B188" t="n">
        <v>13</v>
      </c>
      <c r="C188" t="inlineStr">
        <is>
          <t>8410113007520</t>
        </is>
      </c>
      <c r="D188" t="inlineStr">
        <is>
          <t xml:space="preserve">BRANDY 20 AÑOS TORRES 700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6</v>
      </c>
      <c r="K188" t="inlineStr">
        <is>
          <t>TORRES</t>
        </is>
      </c>
      <c r="L188" t="n">
        <v>0</v>
      </c>
      <c r="M188" t="n">
        <v>0</v>
      </c>
      <c r="N188" t="n">
        <v>0</v>
      </c>
      <c r="O188" t="n">
        <v>0</v>
      </c>
      <c r="P188" t="n">
        <v>3</v>
      </c>
      <c r="Q188" t="n">
        <v>7</v>
      </c>
      <c r="R188" t="n">
        <v>0</v>
      </c>
      <c r="S188" t="n">
        <v>0</v>
      </c>
      <c r="T188" t="n">
        <v>1</v>
      </c>
      <c r="U188">
        <f>IF( S188&lt;=0,0,IF( E188+I188 &gt;= MAX((S188/30)*V188, S188*1.2), 0, CEILING( (MAX((S188/30)*V188, S188*1.2) - (E188+I188)) / J188, 1 ) * J188 ) ) ))</f>
        <v/>
      </c>
      <c r="V188" t="n">
        <v>22</v>
      </c>
      <c r="W188">
        <f>U188/J188</f>
        <v/>
      </c>
    </row>
    <row r="189">
      <c r="A189" t="inlineStr">
        <is>
          <t>VINOS Y LICORES (DE 13.5 A 20 GL)</t>
        </is>
      </c>
      <c r="B189" t="n">
        <v>90</v>
      </c>
      <c r="C189" t="inlineStr">
        <is>
          <t>8410113003416</t>
        </is>
      </c>
      <c r="D189" t="inlineStr">
        <is>
          <t xml:space="preserve">VINO TINTO SYRAH TORRES 750 ML.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TORRES</t>
        </is>
      </c>
      <c r="L189" t="n">
        <v>0</v>
      </c>
      <c r="M189" t="n">
        <v>0</v>
      </c>
      <c r="N189" t="n">
        <v>0</v>
      </c>
      <c r="O189" t="n">
        <v>0</v>
      </c>
      <c r="P189" t="n">
        <v>5</v>
      </c>
      <c r="Q189" t="n">
        <v>1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22</v>
      </c>
      <c r="W189">
        <f>U189/J189</f>
        <v/>
      </c>
    </row>
    <row r="190">
      <c r="A190" t="inlineStr">
        <is>
          <t>VINOS Y LICORES (MAS DE 20 GL)</t>
        </is>
      </c>
      <c r="B190" t="n">
        <v>13</v>
      </c>
      <c r="C190" t="inlineStr">
        <is>
          <t>749787000185</t>
        </is>
      </c>
      <c r="D190" t="inlineStr">
        <is>
          <t xml:space="preserve">TEQUILA REPOSADO 100% AGAVE  CLASICO DE CENTINELA 750 ML.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CLASICO DE CENTINELA</t>
        </is>
      </c>
      <c r="L190" t="n">
        <v>0</v>
      </c>
      <c r="M190" t="n">
        <v>0</v>
      </c>
      <c r="N190" t="n">
        <v>0</v>
      </c>
      <c r="O190" t="n">
        <v>0</v>
      </c>
      <c r="P190" t="n">
        <v>5</v>
      </c>
      <c r="Q190" t="n">
        <v>8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36</v>
      </c>
      <c r="W190">
        <f>U190/J190</f>
        <v/>
      </c>
    </row>
    <row r="191">
      <c r="A191" t="inlineStr">
        <is>
          <t>VINOS Y LICORES (MAS DE 20 GL)</t>
        </is>
      </c>
      <c r="B191" t="n">
        <v>13</v>
      </c>
      <c r="C191" t="inlineStr">
        <is>
          <t>7501035020405</t>
        </is>
      </c>
      <c r="D191" t="inlineStr">
        <is>
          <t xml:space="preserve">RON BLANCO  APPLETON ESTATE 750 ML.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APPLETON ESTATE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1</v>
      </c>
      <c r="Q191" t="n">
        <v>10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22</v>
      </c>
      <c r="W191">
        <f>U191/J191</f>
        <v/>
      </c>
    </row>
    <row r="192">
      <c r="A192" t="inlineStr">
        <is>
          <t>VINOS Y LICORES (MAS DE 20 GL)</t>
        </is>
      </c>
      <c r="B192" t="n">
        <v>13</v>
      </c>
      <c r="C192" t="inlineStr">
        <is>
          <t>8004400009023</t>
        </is>
      </c>
      <c r="D192" t="inlineStr">
        <is>
          <t xml:space="preserve">APERITIVO BOTANIC BITTER  CARPANO 1000 ML.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CARPANO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22</v>
      </c>
      <c r="W192">
        <f>U192/J192</f>
        <v/>
      </c>
    </row>
    <row r="193">
      <c r="A193" t="inlineStr">
        <is>
          <t>VINOS Y LICORES (MAS DE 20 GL)</t>
        </is>
      </c>
      <c r="B193" t="n">
        <v>13</v>
      </c>
      <c r="C193" t="inlineStr">
        <is>
          <t>5011166057406</t>
        </is>
      </c>
      <c r="D193" t="inlineStr">
        <is>
          <t xml:space="preserve">GINEBRA MEMBRILLO  WHITLEY NEILL 750 ML.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WHITLEY NEILL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1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36</v>
      </c>
      <c r="W193">
        <f>U193/J193</f>
        <v/>
      </c>
    </row>
    <row r="194">
      <c r="A194" t="inlineStr">
        <is>
          <t>VINOS Y LICORES (MAS DE 20 GL)</t>
        </is>
      </c>
      <c r="B194" t="n">
        <v>13</v>
      </c>
      <c r="C194" t="inlineStr">
        <is>
          <t>5011166057444</t>
        </is>
      </c>
      <c r="D194" t="inlineStr">
        <is>
          <t xml:space="preserve">GINEBRA NARANJA  WHITLEY NEILL 750 ML.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WHITLEY NEILL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 S194&lt;=0,0,IF( E194+I194 &gt;= MAX((S194/30)*V194, S194*1.2), 0, CEILING( (MAX((S194/30)*V194, S194*1.2) - (E194+I194)) / J194, 1 ) * J194 ) ) ))</f>
        <v/>
      </c>
      <c r="V194" t="n">
        <v>36</v>
      </c>
      <c r="W194">
        <f>U194/J194</f>
        <v/>
      </c>
    </row>
    <row r="195">
      <c r="A195" t="inlineStr">
        <is>
          <t>VINOS Y LICORES (MENOS DE 13 GL)</t>
        </is>
      </c>
      <c r="B195" t="n">
        <v>84</v>
      </c>
      <c r="C195" t="inlineStr">
        <is>
          <t>8410406816006</t>
        </is>
      </c>
      <c r="D195" t="inlineStr">
        <is>
          <t xml:space="preserve">VINO BLANCO MACABEO MARQUES CACERES 750 ML.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12</v>
      </c>
      <c r="K195" t="inlineStr">
        <is>
          <t>MARQUES CACERES</t>
        </is>
      </c>
      <c r="L195" t="n">
        <v>0</v>
      </c>
      <c r="M195" t="n">
        <v>0</v>
      </c>
      <c r="N195" t="n">
        <v>0</v>
      </c>
      <c r="O195" t="n">
        <v>0</v>
      </c>
      <c r="P195" t="n">
        <v>4</v>
      </c>
      <c r="Q195" t="n">
        <v>8</v>
      </c>
      <c r="R195" t="n">
        <v>0</v>
      </c>
      <c r="S195" t="n">
        <v>0</v>
      </c>
      <c r="T195" t="n">
        <v>1</v>
      </c>
      <c r="U195">
        <f>IF( S195&lt;=0,0,IF( E195+I195 &gt;= MAX((S195/30)*V195, S195*1.2), 0, CEILING( (MAX((S195/30)*V195, S195*1.2) - (E195+I195)) / J195, 1 ) * J195 ) ) ))</f>
        <v/>
      </c>
      <c r="V195" t="n">
        <v>36</v>
      </c>
      <c r="W195">
        <f>U195/J195</f>
        <v/>
      </c>
    </row>
    <row r="196">
      <c r="A196" t="inlineStr">
        <is>
          <t>VINOS Y LICORES (MENOS DE 13 GL)</t>
        </is>
      </c>
      <c r="B196" t="n">
        <v>84</v>
      </c>
      <c r="C196" t="inlineStr">
        <is>
          <t>3760082814212</t>
        </is>
      </c>
      <c r="D196" t="inlineStr">
        <is>
          <t xml:space="preserve">VINO TINTO SYRAH/GRENACHE/CARIÑERA ESTIBALS LOSTAL CAZES 750 ML.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12</v>
      </c>
      <c r="K196" t="inlineStr">
        <is>
          <t>ESTIBALS LOSTAL CAZES</t>
        </is>
      </c>
      <c r="L196" t="n">
        <v>0</v>
      </c>
      <c r="M196" t="n">
        <v>0</v>
      </c>
      <c r="N196" t="n">
        <v>0</v>
      </c>
      <c r="O196" t="n">
        <v>0</v>
      </c>
      <c r="P196" t="n">
        <v>2</v>
      </c>
      <c r="Q196" t="n">
        <v>7</v>
      </c>
      <c r="R196" t="n">
        <v>0</v>
      </c>
      <c r="S196" t="n">
        <v>0</v>
      </c>
      <c r="T196" t="n">
        <v>4</v>
      </c>
      <c r="U196">
        <f>IF( S196&lt;=0,0,IF( E196+I196 &gt;= MAX((S196/30)*V196, S196*1.2), 0, CEILING( (MAX((S196/30)*V196, S196*1.2) - (E196+I196)) / J196, 1 ) * J196 ) ) ))</f>
        <v/>
      </c>
      <c r="V196" t="n">
        <v>22</v>
      </c>
      <c r="W196">
        <f>U196/J196</f>
        <v/>
      </c>
    </row>
    <row r="197">
      <c r="A197" t="inlineStr">
        <is>
          <t>VINOS Y LICORES (MENOS DE 13 GL)</t>
        </is>
      </c>
      <c r="B197" t="n">
        <v>84</v>
      </c>
      <c r="C197" t="inlineStr">
        <is>
          <t>8437002142117</t>
        </is>
      </c>
      <c r="D197" t="inlineStr">
        <is>
          <t xml:space="preserve">VINO TINTO TEMPRANILLO CANTABURROS 750 ML.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CANTABURROS</t>
        </is>
      </c>
      <c r="L197" t="n">
        <v>0</v>
      </c>
      <c r="M197" t="n">
        <v>0</v>
      </c>
      <c r="N197" t="n">
        <v>0</v>
      </c>
      <c r="O197" t="n">
        <v>0</v>
      </c>
      <c r="P197" t="n">
        <v>7</v>
      </c>
      <c r="Q197" t="n">
        <v>5</v>
      </c>
      <c r="R197" t="n">
        <v>0</v>
      </c>
      <c r="S197" t="n">
        <v>0</v>
      </c>
      <c r="T197" t="n">
        <v>2</v>
      </c>
      <c r="U197">
        <f>IF( S197&lt;=0,0,IF( E197+I197 &gt;= MAX((S197/30)*V197, S197*1.2), 0, CEILING( (MAX((S197/30)*V197, S197*1.2) - (E197+I197)) / J197, 1 ) * J197 ) ) ))</f>
        <v/>
      </c>
      <c r="V197" t="n">
        <v>36</v>
      </c>
      <c r="W197">
        <f>U197/J197</f>
        <v/>
      </c>
    </row>
    <row r="198">
      <c r="A198" t="inlineStr">
        <is>
          <t>VINOS Y LICORES (MENOS DE 13 GL)</t>
        </is>
      </c>
      <c r="B198" t="n">
        <v>84</v>
      </c>
      <c r="C198" t="inlineStr">
        <is>
          <t>7503028995219</t>
        </is>
      </c>
      <c r="D198" t="inlineStr">
        <is>
          <t xml:space="preserve">VINO BLANCO SAUVIGNON  BLANC/CHENIN BLANC/PALOMINO PLEIADES 750 ML.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PLEIADES</t>
        </is>
      </c>
      <c r="L198" t="n">
        <v>0</v>
      </c>
      <c r="M198" t="n">
        <v>0</v>
      </c>
      <c r="N198" t="n">
        <v>0</v>
      </c>
      <c r="O198" t="n">
        <v>0</v>
      </c>
      <c r="P198" t="n">
        <v>7</v>
      </c>
      <c r="Q198" t="n">
        <v>8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36</v>
      </c>
      <c r="W198">
        <f>U198/J198</f>
        <v/>
      </c>
    </row>
    <row r="199">
      <c r="A199" t="inlineStr">
        <is>
          <t>VINOS Y LICORES (MENOS DE 13 GL)</t>
        </is>
      </c>
      <c r="B199" t="n">
        <v>84</v>
      </c>
      <c r="C199" t="inlineStr">
        <is>
          <t>4022025397404</t>
        </is>
      </c>
      <c r="D199" t="inlineStr">
        <is>
          <t xml:space="preserve">VINO BLANCO RIESLING BLUE NUN 500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BLUE NUN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22</v>
      </c>
      <c r="W199">
        <f>U199/J199</f>
        <v/>
      </c>
    </row>
    <row r="200">
      <c r="A200" t="inlineStr">
        <is>
          <t>VINOS Y LICORES (MENOS DE 13 GL)</t>
        </is>
      </c>
      <c r="B200" t="n">
        <v>84</v>
      </c>
      <c r="C200" t="inlineStr">
        <is>
          <t>7501014900100</t>
        </is>
      </c>
      <c r="D200" t="inlineStr">
        <is>
          <t xml:space="preserve">VINO BLANCO CHENIN BLANC SANTO TOMAS 750 ML.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12</v>
      </c>
      <c r="K200" t="inlineStr">
        <is>
          <t>SANTO TOMAS</t>
        </is>
      </c>
      <c r="L200" t="n">
        <v>0</v>
      </c>
      <c r="M200" t="n">
        <v>0</v>
      </c>
      <c r="N200" t="n">
        <v>0</v>
      </c>
      <c r="O200" t="n">
        <v>0</v>
      </c>
      <c r="P200" t="n">
        <v>5</v>
      </c>
      <c r="Q200" t="n">
        <v>17</v>
      </c>
      <c r="R200" t="n">
        <v>0</v>
      </c>
      <c r="S200" t="n">
        <v>0</v>
      </c>
      <c r="T200" t="n">
        <v>1</v>
      </c>
      <c r="U200">
        <f>IF( S200&lt;=0,0,IF( E200+I200 &gt;= MAX((S200/30)*V200, S200*1.2), 0, CEILING( (MAX((S200/30)*V200, S200*1.2) - (E200+I200)) / J200, 1 ) * J200 ) ) ))</f>
        <v/>
      </c>
      <c r="V200" t="n">
        <v>36</v>
      </c>
      <c r="W200">
        <f>U200/J200</f>
        <v/>
      </c>
    </row>
    <row r="201">
      <c r="A201" t="inlineStr">
        <is>
          <t>VINOS Y LICORES (MENOS DE 13 GL)</t>
        </is>
      </c>
      <c r="B201" t="n">
        <v>84</v>
      </c>
      <c r="C201" t="inlineStr">
        <is>
          <t>3114080001202</t>
        </is>
      </c>
      <c r="D201" t="inlineStr">
        <is>
          <t xml:space="preserve">VINO TINTO CHATEAU DE PEZ CABERNET SAUVIGNON/MERLOT LOUIS ROEDERER 750 ML.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LOUIS ROEDERER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22</v>
      </c>
      <c r="W201">
        <f>U201/J201</f>
        <v/>
      </c>
    </row>
    <row r="202">
      <c r="A202" t="inlineStr">
        <is>
          <t>VINOS Y LICORES (MENOS DE 13 GL)</t>
        </is>
      </c>
      <c r="B202" t="n">
        <v>84</v>
      </c>
      <c r="C202" t="inlineStr">
        <is>
          <t>8410013990571</t>
        </is>
      </c>
      <c r="D202" t="inlineStr">
        <is>
          <t xml:space="preserve">VINO BLANCO ESPUMOSO CHARDONNAY CODORNIU 750 ML.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CODORNIU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</v>
      </c>
      <c r="R202" t="n">
        <v>0</v>
      </c>
      <c r="S202" t="n">
        <v>0</v>
      </c>
      <c r="T202" t="n">
        <v>0</v>
      </c>
      <c r="U202">
        <f>IF( S202&lt;=0,0,IF( E202+I202 &gt;= MAX((S202/30)*V202, S202*1.2), 0, CEILING( (MAX((S202/30)*V202, S202*1.2) - (E202+I202)) / J202, 1 ) * J202 ) ) ))</f>
        <v/>
      </c>
      <c r="V202" t="n">
        <v>22</v>
      </c>
      <c r="W202">
        <f>U202/J202</f>
        <v/>
      </c>
    </row>
    <row r="203">
      <c r="A203" t="inlineStr">
        <is>
          <t>VINOS Y LICORES (MENOS DE 13 GL)</t>
        </is>
      </c>
      <c r="B203" t="n">
        <v>84</v>
      </c>
      <c r="C203" t="inlineStr">
        <is>
          <t>8423037100031</t>
        </is>
      </c>
      <c r="D203" t="inlineStr">
        <is>
          <t xml:space="preserve">VINO BLANCO ALBARIÑO/LOUREIRO/CAIÑO BLANCO TERRAS GAUDA 750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TERRAS GAUDA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36</v>
      </c>
      <c r="W203">
        <f>U203/J203</f>
        <v/>
      </c>
    </row>
    <row r="204">
      <c r="A204" t="inlineStr">
        <is>
          <t>VINOS Y LICORES (MENOS DE 13 GL)</t>
        </is>
      </c>
      <c r="B204" t="n">
        <v>84</v>
      </c>
      <c r="C204" t="inlineStr">
        <is>
          <t>8052787410260</t>
        </is>
      </c>
      <c r="D204" t="inlineStr">
        <is>
          <t xml:space="preserve">VINO BLANCO VERDICCHIO CASAL FARNETO 750 ML.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CASAL FARNETO</t>
        </is>
      </c>
      <c r="L204" t="n">
        <v>0</v>
      </c>
      <c r="M204" t="n">
        <v>0</v>
      </c>
      <c r="N204" t="n">
        <v>0</v>
      </c>
      <c r="O204" t="n">
        <v>0</v>
      </c>
      <c r="P204" t="n">
        <v>3</v>
      </c>
      <c r="Q204" t="n">
        <v>4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36</v>
      </c>
      <c r="W204">
        <f>U204/J204</f>
        <v/>
      </c>
    </row>
    <row r="205">
      <c r="A205" t="inlineStr">
        <is>
          <t>VINOS Y LICORES (MENOS DE 13 GL)</t>
        </is>
      </c>
      <c r="B205" t="n">
        <v>84</v>
      </c>
      <c r="C205" t="inlineStr">
        <is>
          <t>8437003294143</t>
        </is>
      </c>
      <c r="D205" t="inlineStr">
        <is>
          <t xml:space="preserve">VINO TINTO TEMPRANILLO TORRESILLO 750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6</v>
      </c>
      <c r="K205" t="inlineStr">
        <is>
          <t>TORRESILLO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2</v>
      </c>
      <c r="R205" t="n">
        <v>0</v>
      </c>
      <c r="S205" t="n">
        <v>0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36</v>
      </c>
      <c r="W205">
        <f>U205/J205</f>
        <v/>
      </c>
    </row>
    <row r="206">
      <c r="A206" t="inlineStr">
        <is>
          <t>VINOS Y LICORES (MENOS DE 13 GL)</t>
        </is>
      </c>
      <c r="B206" t="n">
        <v>84</v>
      </c>
      <c r="C206" t="inlineStr">
        <is>
          <t>8437005320093</t>
        </is>
      </c>
      <c r="D206" t="inlineStr">
        <is>
          <t xml:space="preserve">VINO BLANCO HONDARRABI TXAKOLI AITZALDE 750 ML.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TXAKOLI AITZALDE</t>
        </is>
      </c>
      <c r="L206" t="n">
        <v>0</v>
      </c>
      <c r="M206" t="n">
        <v>0</v>
      </c>
      <c r="N206" t="n">
        <v>0</v>
      </c>
      <c r="O206" t="n">
        <v>0</v>
      </c>
      <c r="P206" t="n">
        <v>2</v>
      </c>
      <c r="Q206" t="n">
        <v>3</v>
      </c>
      <c r="R206" t="n">
        <v>0</v>
      </c>
      <c r="S206" t="n">
        <v>0</v>
      </c>
      <c r="T206" t="n">
        <v>1</v>
      </c>
      <c r="U206">
        <f>IF( S206&lt;=0,0,IF( E206+I206 &gt;= MAX((S206/30)*V206, S206*1.2), 0, CEILING( (MAX((S206/30)*V206, S206*1.2) - (E206+I206)) / J206, 1 ) * J206 ) ) ))</f>
        <v/>
      </c>
      <c r="V206" t="n">
        <v>36</v>
      </c>
      <c r="W206">
        <f>U206/J206</f>
        <v/>
      </c>
    </row>
    <row r="207">
      <c r="A207" t="inlineStr">
        <is>
          <t>VINOS Y LICORES (DE 13.5 A 20 GL)</t>
        </is>
      </c>
      <c r="B207" t="n">
        <v>90</v>
      </c>
      <c r="C207" t="inlineStr">
        <is>
          <t>8437005068858</t>
        </is>
      </c>
      <c r="D207" t="inlineStr">
        <is>
          <t xml:space="preserve">VINO TINTO GARNACHA HONORO VERA 750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HONORO VERA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7</v>
      </c>
      <c r="Q207" t="n">
        <v>10</v>
      </c>
      <c r="R207" t="n">
        <v>0</v>
      </c>
      <c r="S207" t="n">
        <v>0</v>
      </c>
      <c r="T207" t="n">
        <v>1</v>
      </c>
      <c r="U207">
        <f>IF( S207&lt;=0,0,IF( E207+I207 &gt;= MAX((S207/30)*V207, S207*1.2), 0, CEILING( (MAX((S207/30)*V207, S207*1.2) - (E207+I207)) / J207, 1 ) * J207 ) ) ))</f>
        <v/>
      </c>
      <c r="V207" t="n">
        <v>22</v>
      </c>
      <c r="W207">
        <f>U207/J207</f>
        <v/>
      </c>
    </row>
    <row r="208">
      <c r="A208" t="inlineStr">
        <is>
          <t>VINOS Y LICORES (DE 13.5 A 20 GL)</t>
        </is>
      </c>
      <c r="B208" t="n">
        <v>90</v>
      </c>
      <c r="C208" t="inlineStr">
        <is>
          <t>8425704120014</t>
        </is>
      </c>
      <c r="D208" t="inlineStr">
        <is>
          <t xml:space="preserve">VINO TINTO TEMPRANILLO FINCA MARTELO 750 ML.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FINCA MARTELO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22</v>
      </c>
      <c r="W208">
        <f>U208/J208</f>
        <v/>
      </c>
    </row>
    <row r="209">
      <c r="A209" t="inlineStr">
        <is>
          <t>VINOS Y LICORES (DE 13.5 A 20 GL)</t>
        </is>
      </c>
      <c r="B209" t="n">
        <v>90</v>
      </c>
      <c r="C209" t="inlineStr">
        <is>
          <t>8411183199429</t>
        </is>
      </c>
      <c r="D209" t="inlineStr">
        <is>
          <t xml:space="preserve">LICOR PACHARAN  BASARANA 1000 ML.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BASARANA</t>
        </is>
      </c>
      <c r="L209" t="n">
        <v>0</v>
      </c>
      <c r="M209" t="n">
        <v>0</v>
      </c>
      <c r="N209" t="n">
        <v>0</v>
      </c>
      <c r="O209" t="n">
        <v>0</v>
      </c>
      <c r="P209" t="n">
        <v>3</v>
      </c>
      <c r="Q209" t="n">
        <v>5</v>
      </c>
      <c r="R209" t="n">
        <v>0</v>
      </c>
      <c r="S209" t="n">
        <v>0</v>
      </c>
      <c r="T209" t="n">
        <v>0</v>
      </c>
      <c r="U209">
        <f>IF( S209&lt;=0,0,IF( E209+I209 &gt;= MAX((S209/30)*V209, S209*1.2), 0, CEILING( (MAX((S209/30)*V209, S209*1.2) - (E209+I209)) / J209, 1 ) * J209 ) ) ))</f>
        <v/>
      </c>
      <c r="V209" t="n">
        <v>36</v>
      </c>
      <c r="W209">
        <f>U209/J209</f>
        <v/>
      </c>
    </row>
    <row r="210">
      <c r="A210" t="inlineStr">
        <is>
          <t>VINOS Y LICORES (DE 13.5 A 20 GL)</t>
        </is>
      </c>
      <c r="B210" t="n">
        <v>90</v>
      </c>
      <c r="C210" t="inlineStr">
        <is>
          <t>8031303000789</t>
        </is>
      </c>
      <c r="D210" t="inlineStr">
        <is>
          <t xml:space="preserve">VINO TINTO PRIMITIVO PAPALE 750 ML.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PAPALE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18</v>
      </c>
      <c r="R210" t="n">
        <v>0</v>
      </c>
      <c r="S210" t="n">
        <v>0</v>
      </c>
      <c r="T210" t="n">
        <v>1</v>
      </c>
      <c r="U210">
        <f>IF( S210&lt;=0,0,IF( E210+I210 &gt;= MAX((S210/30)*V210, S210*1.2), 0, CEILING( (MAX((S210/30)*V210, S210*1.2) - (E210+I210)) / J210, 1 ) * J210 ) ) ))</f>
        <v/>
      </c>
      <c r="V210" t="n">
        <v>36</v>
      </c>
      <c r="W210">
        <f>U210/J210</f>
        <v/>
      </c>
    </row>
    <row r="211">
      <c r="A211" t="inlineStr">
        <is>
          <t>VINOS Y LICORES (MENOS DE 13 GL)</t>
        </is>
      </c>
      <c r="B211" t="n">
        <v>84</v>
      </c>
      <c r="C211" t="inlineStr">
        <is>
          <t>7808769701090</t>
        </is>
      </c>
      <c r="D211" t="inlineStr">
        <is>
          <t xml:space="preserve">VINO TINTO MERLOT ESTEFANYA 750 ML.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ESTEFANYA</t>
        </is>
      </c>
      <c r="L211" t="n">
        <v>0</v>
      </c>
      <c r="M211" t="n">
        <v>0</v>
      </c>
      <c r="N211" t="n">
        <v>0</v>
      </c>
      <c r="O211" t="n">
        <v>0</v>
      </c>
      <c r="P211" t="n">
        <v>14</v>
      </c>
      <c r="Q211" t="n">
        <v>30</v>
      </c>
      <c r="R211" t="n">
        <v>0</v>
      </c>
      <c r="S211" t="n">
        <v>0</v>
      </c>
      <c r="T211" t="n">
        <v>4</v>
      </c>
      <c r="U211">
        <f>IF( S211&lt;=0,0,IF( E211+I211 &gt;= MAX((S211/30)*V211, S211*1.2), 0, CEILING( (MAX((S211/30)*V211, S211*1.2) - (E211+I211)) / J211, 1 ) * J211 ) ) ))</f>
        <v/>
      </c>
      <c r="V211" t="n">
        <v>36</v>
      </c>
      <c r="W211">
        <f>U211/J211</f>
        <v/>
      </c>
    </row>
    <row r="212">
      <c r="A212" t="inlineStr">
        <is>
          <t>VINOS Y LICORES (MENOS DE 13 GL)</t>
        </is>
      </c>
      <c r="B212" t="n">
        <v>84</v>
      </c>
      <c r="C212" t="inlineStr">
        <is>
          <t>8414825337760</t>
        </is>
      </c>
      <c r="D212" t="inlineStr">
        <is>
          <t xml:space="preserve">VINO ROSADO MENCIA MARTIN CODAX 750 ML. </t>
        </is>
      </c>
      <c r="E212" t="n">
        <v>12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MARTIN CODAX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4</v>
      </c>
      <c r="R212" t="n">
        <v>0</v>
      </c>
      <c r="S212" t="n">
        <v>0</v>
      </c>
      <c r="T212" t="n">
        <v>1</v>
      </c>
      <c r="U212">
        <f>IF( S212&lt;=0,0,IF( E212+I212 &gt;= MAX((S212/30)*V212, S212*1.2), 0, CEILING( (MAX((S212/30)*V212, S212*1.2) - (E212+I212)) / J212, 1 ) * J212 ) ) ))</f>
        <v/>
      </c>
      <c r="V212" t="n">
        <v>36</v>
      </c>
      <c r="W212">
        <f>U212/J212</f>
        <v/>
      </c>
    </row>
    <row r="213">
      <c r="A213" t="inlineStr">
        <is>
          <t>VINOS Y LICORES (MAS DE 20 GL)</t>
        </is>
      </c>
      <c r="B213" t="n">
        <v>13</v>
      </c>
      <c r="C213" t="inlineStr">
        <is>
          <t>759380118309</t>
        </is>
      </c>
      <c r="D213" t="inlineStr">
        <is>
          <t xml:space="preserve">TEQUILA REPOSADO 100% AGAVE  HACIENDA DE TEPA 1 LT.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HACIENDA DE TEPA</t>
        </is>
      </c>
      <c r="L213" t="n">
        <v>0</v>
      </c>
      <c r="M213" t="n">
        <v>0</v>
      </c>
      <c r="N213" t="n">
        <v>0</v>
      </c>
      <c r="O213" t="n">
        <v>0</v>
      </c>
      <c r="P213" t="n">
        <v>7</v>
      </c>
      <c r="Q213" t="n">
        <v>11</v>
      </c>
      <c r="R213" t="n">
        <v>0</v>
      </c>
      <c r="S213" t="n">
        <v>0</v>
      </c>
      <c r="T213" t="n">
        <v>4</v>
      </c>
      <c r="U213">
        <f>IF( S213&lt;=0,0,IF( E213+I213 &gt;= MAX((S213/30)*V213, S213*1.2), 0, CEILING( (MAX((S213/30)*V213, S213*1.2) - (E213+I213)) / J213, 1 ) * J213 ) ) ))</f>
        <v/>
      </c>
      <c r="V213" t="n">
        <v>22</v>
      </c>
      <c r="W213">
        <f>U213/J213</f>
        <v/>
      </c>
    </row>
    <row r="214">
      <c r="A214" t="inlineStr">
        <is>
          <t>VINOS Y LICORES (MAS DE 20 GL)</t>
        </is>
      </c>
      <c r="B214" t="n">
        <v>13</v>
      </c>
      <c r="C214" t="inlineStr">
        <is>
          <t>7500326710650</t>
        </is>
      </c>
      <c r="D214" t="inlineStr">
        <is>
          <t xml:space="preserve">MEZCAL JOVEN TRIPLE AGAVE  MITRE 750 ML.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6</v>
      </c>
      <c r="K214" t="inlineStr">
        <is>
          <t>MITRE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</v>
      </c>
      <c r="Q214" t="n">
        <v>1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36</v>
      </c>
      <c r="W214">
        <f>U214/J214</f>
        <v/>
      </c>
    </row>
    <row r="215">
      <c r="A215" t="inlineStr">
        <is>
          <t>VINOS Y LICORES (MENOS DE 13 GL)</t>
        </is>
      </c>
      <c r="B215" t="n">
        <v>84</v>
      </c>
      <c r="C215" t="inlineStr">
        <is>
          <t>88586601835</t>
        </is>
      </c>
      <c r="D215" t="inlineStr">
        <is>
          <t xml:space="preserve">VINO TINTO CABERNET SAUVIGNON CHATEAU STE MICHELLE 750 ML.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CHATEAU STE MICHELLE</t>
        </is>
      </c>
      <c r="L215" t="n">
        <v>0</v>
      </c>
      <c r="M215" t="n">
        <v>0</v>
      </c>
      <c r="N215" t="n">
        <v>0</v>
      </c>
      <c r="O215" t="n">
        <v>0</v>
      </c>
      <c r="P215" t="n">
        <v>6</v>
      </c>
      <c r="Q215" t="n">
        <v>3</v>
      </c>
      <c r="R215" t="n">
        <v>0</v>
      </c>
      <c r="S215" t="n">
        <v>0</v>
      </c>
      <c r="T215" t="n">
        <v>0</v>
      </c>
      <c r="U215">
        <f>IF( S215&lt;=0,0,IF( E215+I215 &gt;= MAX((S215/30)*V215, S215*1.2), 0, CEILING( (MAX((S215/30)*V215, S215*1.2) - (E215+I215)) / J215, 1 ) * J215 ) ) ))</f>
        <v/>
      </c>
      <c r="V215" t="n">
        <v>22</v>
      </c>
      <c r="W215">
        <f>U215/J215</f>
        <v/>
      </c>
    </row>
    <row r="216">
      <c r="A216" t="inlineStr">
        <is>
          <t>VINOS Y LICORES (MAS DE 20 GL)</t>
        </is>
      </c>
      <c r="B216" t="n">
        <v>13</v>
      </c>
      <c r="C216" t="inlineStr">
        <is>
          <t>7503035530076</t>
        </is>
      </c>
      <c r="D216" t="inlineStr">
        <is>
          <t xml:space="preserve">GINEBRA  LAS CALIFORNIAS 750 ML.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LAS CALIFORNIAS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3</v>
      </c>
      <c r="R216" t="n">
        <v>0</v>
      </c>
      <c r="S216" t="n">
        <v>1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22</v>
      </c>
      <c r="W216">
        <f>U216/J216</f>
        <v/>
      </c>
    </row>
    <row r="217">
      <c r="A217" t="inlineStr">
        <is>
          <t>VINOS Y LICORES (MENOS DE 13 GL)</t>
        </is>
      </c>
      <c r="B217" t="n">
        <v>84</v>
      </c>
      <c r="C217" t="inlineStr">
        <is>
          <t>8410631880520</t>
        </is>
      </c>
      <c r="D217" t="inlineStr">
        <is>
          <t xml:space="preserve">VINO TINTO CABERNET SUAVIGNON MERLOT TAANUG 750 ML.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6</v>
      </c>
      <c r="K217" t="inlineStr">
        <is>
          <t>TAANUG</t>
        </is>
      </c>
      <c r="L217" t="n">
        <v>0</v>
      </c>
      <c r="M217" t="n">
        <v>0</v>
      </c>
      <c r="N217" t="n">
        <v>0</v>
      </c>
      <c r="O217" t="n">
        <v>0</v>
      </c>
      <c r="P217" t="n">
        <v>1</v>
      </c>
      <c r="Q217" t="n">
        <v>6</v>
      </c>
      <c r="R217" t="n">
        <v>0</v>
      </c>
      <c r="S217" t="n">
        <v>1</v>
      </c>
      <c r="T217" t="n">
        <v>0</v>
      </c>
      <c r="U217">
        <f>IF( S217&lt;=0,0,IF( E217+I217 &gt;= MAX((S217/30)*V217, S217*1.2), 0, CEILING( (MAX((S217/30)*V217, S217*1.2) - (E217+I217)) / J217, 1 ) * J217 ) ) ))</f>
        <v/>
      </c>
      <c r="V217" t="n">
        <v>36</v>
      </c>
      <c r="W217">
        <f>U217/J217</f>
        <v/>
      </c>
    </row>
    <row r="218">
      <c r="A218" t="inlineStr">
        <is>
          <t>VINOS Y LICORES (MAS DE 20 GL)</t>
        </is>
      </c>
      <c r="B218" t="n">
        <v>13</v>
      </c>
      <c r="C218" t="inlineStr">
        <is>
          <t>7503035530212</t>
        </is>
      </c>
      <c r="D218" t="inlineStr">
        <is>
          <t xml:space="preserve">SOTOL  NOCHELUNA 700 ML.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NOCHELUNA</t>
        </is>
      </c>
      <c r="L218" t="n">
        <v>0</v>
      </c>
      <c r="M218" t="n">
        <v>0</v>
      </c>
      <c r="N218" t="n">
        <v>0</v>
      </c>
      <c r="O218" t="n">
        <v>0</v>
      </c>
      <c r="P218" t="n">
        <v>6</v>
      </c>
      <c r="Q218" t="n">
        <v>3</v>
      </c>
      <c r="R218" t="n">
        <v>0</v>
      </c>
      <c r="S218" t="n">
        <v>0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22</v>
      </c>
      <c r="W218">
        <f>U218/J218</f>
        <v/>
      </c>
    </row>
    <row r="219">
      <c r="A219" t="inlineStr">
        <is>
          <t>VINOS Y LICORES (MAS DE 20 GL)</t>
        </is>
      </c>
      <c r="B219" t="n">
        <v>13</v>
      </c>
      <c r="C219" t="inlineStr">
        <is>
          <t>7503018819402</t>
        </is>
      </c>
      <c r="D219" t="inlineStr">
        <is>
          <t xml:space="preserve">MEZCAL JOVEN ENSAMBLE  MONTE LOBOS 750 ML.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MONTE LOBOS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26</v>
      </c>
      <c r="Q219" t="n">
        <v>19</v>
      </c>
      <c r="R219" t="n">
        <v>0</v>
      </c>
      <c r="S219" t="n">
        <v>0</v>
      </c>
      <c r="T219" t="n">
        <v>1</v>
      </c>
      <c r="U219">
        <f>IF( S219&lt;=0,0,IF( E219+I219 &gt;= MAX((S219/30)*V219, S219*1.2), 0, CEILING( (MAX((S219/30)*V219, S219*1.2) - (E219+I219)) / J219, 1 ) * J219 ) ) ))</f>
        <v/>
      </c>
      <c r="V219" t="n">
        <v>22</v>
      </c>
      <c r="W219">
        <f>U219/J219</f>
        <v/>
      </c>
    </row>
    <row r="220">
      <c r="A220" t="inlineStr">
        <is>
          <t>VINOS Y LICORES (DE 13.5 A 20 GL)</t>
        </is>
      </c>
      <c r="B220" t="n">
        <v>90</v>
      </c>
      <c r="C220" t="inlineStr">
        <is>
          <t>7503022398375</t>
        </is>
      </c>
      <c r="D220" t="inlineStr">
        <is>
          <t xml:space="preserve">COCTEL DE COCO CON RON  WIND 4 1000 ML. </t>
        </is>
      </c>
      <c r="E220" t="n">
        <v>24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WIND 4</t>
        </is>
      </c>
      <c r="L220" t="n">
        <v>0</v>
      </c>
      <c r="M220" t="n">
        <v>0</v>
      </c>
      <c r="N220" t="n">
        <v>0</v>
      </c>
      <c r="O220" t="n">
        <v>0</v>
      </c>
      <c r="P220" t="n">
        <v>9</v>
      </c>
      <c r="Q220" t="n">
        <v>15</v>
      </c>
      <c r="R220" t="n">
        <v>0</v>
      </c>
      <c r="S220" t="n">
        <v>0</v>
      </c>
      <c r="T220" t="n">
        <v>2</v>
      </c>
      <c r="U220">
        <f>IF( S220&lt;=0,0,IF( E220+I220 &gt;= MAX((S220/30)*V220, S220*1.2), 0, CEILING( (MAX((S220/30)*V220, S220*1.2) - (E220+I220)) / J220, 1 ) * J220 ) ) ))</f>
        <v/>
      </c>
      <c r="V220" t="n">
        <v>22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88586603846</t>
        </is>
      </c>
      <c r="D221" t="inlineStr">
        <is>
          <t xml:space="preserve">VINO BLANCO CHARDONNAY SAINT MICHELLE 750 ML.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SAINT MICHELLE</t>
        </is>
      </c>
      <c r="L221" t="n">
        <v>0</v>
      </c>
      <c r="M221" t="n">
        <v>0</v>
      </c>
      <c r="N221" t="n">
        <v>0</v>
      </c>
      <c r="O221" t="n">
        <v>0</v>
      </c>
      <c r="P221" t="n">
        <v>10</v>
      </c>
      <c r="Q221" t="n">
        <v>3</v>
      </c>
      <c r="R221" t="n">
        <v>0</v>
      </c>
      <c r="S221" t="n">
        <v>2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22</v>
      </c>
      <c r="W221">
        <f>U221/J221</f>
        <v/>
      </c>
    </row>
    <row r="222">
      <c r="A222" t="inlineStr">
        <is>
          <t>VINOS Y LICORES (MENOS DE 13 GL)</t>
        </is>
      </c>
      <c r="B222" t="n">
        <v>84</v>
      </c>
      <c r="C222" t="inlineStr">
        <is>
          <t>7501053167021</t>
        </is>
      </c>
      <c r="D222" t="inlineStr">
        <is>
          <t xml:space="preserve">VINO BLANCO SAUVIGNON BLANC L.A. CETTO 750 ML. </t>
        </is>
      </c>
      <c r="E222" t="n">
        <v>12</v>
      </c>
      <c r="F222" t="inlineStr">
        <is>
          <t>Automatico</t>
        </is>
      </c>
      <c r="G222" t="n">
        <v>0</v>
      </c>
      <c r="H222" t="n">
        <v>0</v>
      </c>
      <c r="I222" t="n">
        <v>12</v>
      </c>
      <c r="J222" t="n">
        <v>12</v>
      </c>
      <c r="K222" t="inlineStr">
        <is>
          <t>L.A. CETTO</t>
        </is>
      </c>
      <c r="L222" t="n">
        <v>0</v>
      </c>
      <c r="M222" t="n">
        <v>0</v>
      </c>
      <c r="N222" t="n">
        <v>0</v>
      </c>
      <c r="O222" t="n">
        <v>0</v>
      </c>
      <c r="P222" t="n">
        <v>49</v>
      </c>
      <c r="Q222" t="n">
        <v>49</v>
      </c>
      <c r="R222" t="n">
        <v>0</v>
      </c>
      <c r="S222" t="n">
        <v>2</v>
      </c>
      <c r="T222" t="n">
        <v>4</v>
      </c>
      <c r="U222">
        <f>IF( S222&lt;=0,0,IF( E222+I222 &gt;= MAX((S222/30)*V222, S222*1.2), 0, CEILING( (MAX((S222/30)*V222, S222*1.2) - (E222+I222)) / J222, 1 ) * J222 ) ) ))</f>
        <v/>
      </c>
      <c r="V222" t="n">
        <v>22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7503023578356</t>
        </is>
      </c>
      <c r="D223" t="inlineStr">
        <is>
          <t xml:space="preserve">VINO TINTO CABERNET SAUVIGNON/GRENACHE XA 375 ML.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XA</t>
        </is>
      </c>
      <c r="L223" t="n">
        <v>0</v>
      </c>
      <c r="M223" t="n">
        <v>0</v>
      </c>
      <c r="N223" t="n">
        <v>0</v>
      </c>
      <c r="O223" t="n">
        <v>0</v>
      </c>
      <c r="P223" t="n">
        <v>36</v>
      </c>
      <c r="Q223" t="n">
        <v>28</v>
      </c>
      <c r="R223" t="n">
        <v>0</v>
      </c>
      <c r="S223" t="n">
        <v>3</v>
      </c>
      <c r="T223" t="n">
        <v>4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VINOS Y LICORES (MAS DE 20 GL)</t>
        </is>
      </c>
      <c r="B224" t="n">
        <v>13</v>
      </c>
      <c r="C224" t="inlineStr">
        <is>
          <t>638478000361</t>
        </is>
      </c>
      <c r="D224" t="inlineStr">
        <is>
          <t xml:space="preserve">TEQUILA REPOSADO CRISTALINO PLATINIUM  DON RAMON 700 ML. </t>
        </is>
      </c>
      <c r="E224" t="n">
        <v>12</v>
      </c>
      <c r="F224" t="inlineStr">
        <is>
          <t>Automatico</t>
        </is>
      </c>
      <c r="G224" t="n">
        <v>0.07000000000000001</v>
      </c>
      <c r="H224" t="n">
        <v>171.42</v>
      </c>
      <c r="I224" t="n">
        <v>0</v>
      </c>
      <c r="J224" t="n">
        <v>6</v>
      </c>
      <c r="K224" t="inlineStr">
        <is>
          <t>DON RAMON</t>
        </is>
      </c>
      <c r="L224" t="n">
        <v>0</v>
      </c>
      <c r="M224" t="n">
        <v>0</v>
      </c>
      <c r="N224" t="n">
        <v>0</v>
      </c>
      <c r="O224" t="n">
        <v>0</v>
      </c>
      <c r="P224" t="n">
        <v>11</v>
      </c>
      <c r="Q224" t="n">
        <v>12</v>
      </c>
      <c r="R224" t="n">
        <v>0</v>
      </c>
      <c r="S224" t="n">
        <v>1</v>
      </c>
      <c r="T224" t="n">
        <v>5</v>
      </c>
      <c r="U224">
        <f>IF( S224&lt;=0,0,IF( E224+I224 &gt;= MAX((S224/30)*V224, S224*1.2), 0, CEILING( (MAX((S224/30)*V224, S224*1.2) - (E224+I224)) / J224, 1 ) * J224 ) ) ))</f>
        <v/>
      </c>
      <c r="V224" t="n">
        <v>22</v>
      </c>
      <c r="W224">
        <f>U224/J224</f>
        <v/>
      </c>
    </row>
    <row r="225">
      <c r="A225" t="inlineStr">
        <is>
          <t>CERVEZA</t>
        </is>
      </c>
      <c r="B225" t="n">
        <v>114</v>
      </c>
      <c r="C225" t="inlineStr">
        <is>
          <t>688444500111</t>
        </is>
      </c>
      <c r="D225" t="inlineStr">
        <is>
          <t xml:space="preserve">CERVEZA  OSCURA PORTER ST PETERS 500 ML. </t>
        </is>
      </c>
      <c r="E225" t="n">
        <v>12</v>
      </c>
      <c r="F225" t="inlineStr">
        <is>
          <t>Automatico</t>
        </is>
      </c>
      <c r="G225" t="n">
        <v>0</v>
      </c>
      <c r="H225" t="n">
        <v>0</v>
      </c>
      <c r="I225" t="n">
        <v>12</v>
      </c>
      <c r="J225" t="n">
        <v>12</v>
      </c>
      <c r="K225" t="inlineStr">
        <is>
          <t>ST PETERS</t>
        </is>
      </c>
      <c r="L225" t="n">
        <v>0</v>
      </c>
      <c r="M225" t="n">
        <v>0</v>
      </c>
      <c r="N225" t="n">
        <v>0</v>
      </c>
      <c r="O225" t="n">
        <v>0</v>
      </c>
      <c r="P225" t="n">
        <v>38</v>
      </c>
      <c r="Q225" t="n">
        <v>63</v>
      </c>
      <c r="R225" t="n">
        <v>0</v>
      </c>
      <c r="S225" t="n">
        <v>1</v>
      </c>
      <c r="T225" t="n">
        <v>3</v>
      </c>
      <c r="U225">
        <f>IF( S225&lt;=0,0,IF( E225+I225 &gt;= MAX((S225/30)*V225, S225*1.2), 0, CEILING( (MAX((S225/30)*V225, S225*1.2) - (E225+I225)) / J225, 1 ) * J225 ) ) ))</f>
        <v/>
      </c>
      <c r="V225" t="n">
        <v>36</v>
      </c>
      <c r="W225">
        <f>U225/J225</f>
        <v/>
      </c>
    </row>
    <row r="226">
      <c r="A226" t="inlineStr">
        <is>
          <t>VINOS Y LICORES (MAS DE 20 GL)</t>
        </is>
      </c>
      <c r="B226" t="n">
        <v>13</v>
      </c>
      <c r="C226" t="inlineStr">
        <is>
          <t>7501008660218</t>
        </is>
      </c>
      <c r="D226" t="inlineStr">
        <is>
          <t xml:space="preserve">RON BLANCO CARTA BLANCA BACARDI 1750 ML. </t>
        </is>
      </c>
      <c r="E226" t="n">
        <v>12</v>
      </c>
      <c r="F226" t="inlineStr">
        <is>
          <t>Automatico</t>
        </is>
      </c>
      <c r="G226" t="n">
        <v>0.06</v>
      </c>
      <c r="H226" t="n">
        <v>200</v>
      </c>
      <c r="I226" t="n">
        <v>0</v>
      </c>
      <c r="J226" t="n">
        <v>6</v>
      </c>
      <c r="K226" t="inlineStr">
        <is>
          <t>BACARDI</t>
        </is>
      </c>
      <c r="L226" t="n">
        <v>0</v>
      </c>
      <c r="M226" t="n">
        <v>0</v>
      </c>
      <c r="N226" t="n">
        <v>0</v>
      </c>
      <c r="O226" t="n">
        <v>0</v>
      </c>
      <c r="P226" t="n">
        <v>62</v>
      </c>
      <c r="Q226" t="n">
        <v>87</v>
      </c>
      <c r="R226" t="n">
        <v>0</v>
      </c>
      <c r="S226" t="n">
        <v>4</v>
      </c>
      <c r="T226" t="n">
        <v>5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VINOS Y LICORES (DE 13.5 A 20 GL)</t>
        </is>
      </c>
      <c r="B227" t="n">
        <v>90</v>
      </c>
      <c r="C227" t="inlineStr">
        <is>
          <t>7503022398238</t>
        </is>
      </c>
      <c r="D227" t="inlineStr">
        <is>
          <t xml:space="preserve">LICOR DE CAFE  MADKA 1000 ML. </t>
        </is>
      </c>
      <c r="E227" t="n">
        <v>12</v>
      </c>
      <c r="F227" t="inlineStr">
        <is>
          <t>Automatico</t>
        </is>
      </c>
      <c r="G227" t="n">
        <v>0.14</v>
      </c>
      <c r="H227" t="n">
        <v>85.70999999999999</v>
      </c>
      <c r="I227" t="n">
        <v>0</v>
      </c>
      <c r="J227" t="n">
        <v>12</v>
      </c>
      <c r="K227" t="inlineStr">
        <is>
          <t>MADKA</t>
        </is>
      </c>
      <c r="L227" t="n">
        <v>0</v>
      </c>
      <c r="M227" t="n">
        <v>0</v>
      </c>
      <c r="N227" t="n">
        <v>0</v>
      </c>
      <c r="O227" t="n">
        <v>0</v>
      </c>
      <c r="P227" t="n">
        <v>31</v>
      </c>
      <c r="Q227" t="n">
        <v>16</v>
      </c>
      <c r="R227" t="n">
        <v>0</v>
      </c>
      <c r="S227" t="n">
        <v>2</v>
      </c>
      <c r="T227" t="n">
        <v>1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VINOS Y LICORES (MENOS DE 13 GL)</t>
        </is>
      </c>
      <c r="B228" t="n">
        <v>84</v>
      </c>
      <c r="C228" t="inlineStr">
        <is>
          <t>8410261114019</t>
        </is>
      </c>
      <c r="D228" t="inlineStr">
        <is>
          <t xml:space="preserve">VINO ESPUMOSO ROSADO PINOT NOIR/TREPAT PATA NEGRA 750 ML. </t>
        </is>
      </c>
      <c r="E228" t="n">
        <v>6</v>
      </c>
      <c r="F228" t="inlineStr">
        <is>
          <t>Automatico</t>
        </is>
      </c>
      <c r="G228" t="n">
        <v>0.57</v>
      </c>
      <c r="H228" t="n">
        <v>10.52</v>
      </c>
      <c r="I228" t="n">
        <v>24</v>
      </c>
      <c r="J228" t="n">
        <v>6</v>
      </c>
      <c r="K228" t="inlineStr">
        <is>
          <t>PATA NEGRA</t>
        </is>
      </c>
      <c r="L228" t="n">
        <v>11.47368421052632</v>
      </c>
      <c r="M228" t="n">
        <v>6.539999999999999</v>
      </c>
      <c r="N228" t="n">
        <v>0</v>
      </c>
      <c r="O228" t="n">
        <v>0</v>
      </c>
      <c r="P228" t="n">
        <v>49</v>
      </c>
      <c r="Q228" t="n">
        <v>19</v>
      </c>
      <c r="R228" t="n">
        <v>0</v>
      </c>
      <c r="S228" t="n">
        <v>13</v>
      </c>
      <c r="T228" t="n">
        <v>2</v>
      </c>
      <c r="U228">
        <f>IF( S228&lt;=0,0,IF( E228+I228 &gt;= MAX((S228/30)*V228, S228*1.2), 0, CEILING( (MAX((S228/30)*V228, S228*1.2) - (E228+I228)) / J228, 1 ) * J228 ) ) ))</f>
        <v/>
      </c>
      <c r="V228" t="n">
        <v>22</v>
      </c>
      <c r="W228">
        <f>U228/J228</f>
        <v/>
      </c>
    </row>
    <row r="229">
      <c r="A229" t="inlineStr">
        <is>
          <t>VINOS Y LICORES (MENOS DE 13 GL)</t>
        </is>
      </c>
      <c r="B229" t="n">
        <v>84</v>
      </c>
      <c r="C229" t="inlineStr">
        <is>
          <t>7804449002556</t>
        </is>
      </c>
      <c r="D229" t="inlineStr">
        <is>
          <t xml:space="preserve">VINO BLANCO CHARDONNAY MANCURA 750 ML. </t>
        </is>
      </c>
      <c r="E229" t="n">
        <v>12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MANCURA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1</v>
      </c>
      <c r="R229" t="n">
        <v>1</v>
      </c>
      <c r="S229" t="n">
        <v>1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22</v>
      </c>
      <c r="W229">
        <f>U229/J229</f>
        <v/>
      </c>
    </row>
    <row r="230">
      <c r="A230" t="inlineStr">
        <is>
          <t>VINOS Y LICORES (MAS DE 20 GL)</t>
        </is>
      </c>
      <c r="B230" t="n">
        <v>13</v>
      </c>
      <c r="C230" t="inlineStr">
        <is>
          <t>721059001557</t>
        </is>
      </c>
      <c r="D230" t="inlineStr">
        <is>
          <t xml:space="preserve">RON AÑEJO RARE BLEND 12 AÑOS APPLETON ESTATE 750 ML. </t>
        </is>
      </c>
      <c r="E230" t="n">
        <v>12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6</v>
      </c>
      <c r="K230" t="inlineStr">
        <is>
          <t>APPLETON ESTATE</t>
        </is>
      </c>
      <c r="L230" t="n">
        <v>0</v>
      </c>
      <c r="M230" t="n">
        <v>0</v>
      </c>
      <c r="N230" t="n">
        <v>0</v>
      </c>
      <c r="O230" t="n">
        <v>0</v>
      </c>
      <c r="P230" t="n">
        <v>9</v>
      </c>
      <c r="Q230" t="n">
        <v>7</v>
      </c>
      <c r="R230" t="n">
        <v>1</v>
      </c>
      <c r="S230" t="n">
        <v>1</v>
      </c>
      <c r="T230" t="n">
        <v>1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BEBIDAS ALCOHOLICAS</t>
        </is>
      </c>
      <c r="B231" t="n">
        <v>319</v>
      </c>
      <c r="C231" t="inlineStr">
        <is>
          <t>8410261151625</t>
        </is>
      </c>
      <c r="D231" t="inlineStr">
        <is>
          <t xml:space="preserve">SANGRIA SIDRA DON SIMON 1500 ML. </t>
        </is>
      </c>
      <c r="E231" t="n">
        <v>12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DON SIMON</t>
        </is>
      </c>
      <c r="L231" t="n">
        <v>0</v>
      </c>
      <c r="M231" t="n">
        <v>0</v>
      </c>
      <c r="N231" t="n">
        <v>0</v>
      </c>
      <c r="O231" t="n">
        <v>0</v>
      </c>
      <c r="P231" t="n">
        <v>8</v>
      </c>
      <c r="Q231" t="n">
        <v>33</v>
      </c>
      <c r="R231" t="n">
        <v>1</v>
      </c>
      <c r="S231" t="n">
        <v>1</v>
      </c>
      <c r="T231" t="n">
        <v>3</v>
      </c>
      <c r="U231">
        <f>IF( S231&lt;=0,0,IF( E231+I231 &gt;= MAX((S231/30)*V231, S231*1.2), 0, CEILING( (MAX((S231/30)*V231, S231*1.2) - (E231+I231)) / J231, 1 ) * J231 ) ) ))</f>
        <v/>
      </c>
      <c r="V231" t="n">
        <v>22</v>
      </c>
      <c r="W231">
        <f>U231/J231</f>
        <v/>
      </c>
    </row>
    <row r="232">
      <c r="A232" t="inlineStr">
        <is>
          <t>VINOS Y LICORES (MAS DE 20 GL)</t>
        </is>
      </c>
      <c r="B232" t="n">
        <v>13</v>
      </c>
      <c r="C232" t="inlineStr">
        <is>
          <t>7610113001394</t>
        </is>
      </c>
      <c r="D232" t="inlineStr">
        <is>
          <t xml:space="preserve">RON AÑEJO GRAN RESERVA 10 AÑOS BACARDI 750 ML. </t>
        </is>
      </c>
      <c r="E232" t="n">
        <v>12</v>
      </c>
      <c r="F232" t="inlineStr">
        <is>
          <t>Automatico</t>
        </is>
      </c>
      <c r="G232" t="n">
        <v>0.05</v>
      </c>
      <c r="H232" t="n">
        <v>240</v>
      </c>
      <c r="I232" t="n">
        <v>0</v>
      </c>
      <c r="J232" t="n">
        <v>6</v>
      </c>
      <c r="K232" t="inlineStr">
        <is>
          <t>BACARDI</t>
        </is>
      </c>
      <c r="L232" t="n">
        <v>0</v>
      </c>
      <c r="M232" t="n">
        <v>0</v>
      </c>
      <c r="N232" t="n">
        <v>0</v>
      </c>
      <c r="O232" t="n">
        <v>0</v>
      </c>
      <c r="P232" t="n">
        <v>3</v>
      </c>
      <c r="Q232" t="n">
        <v>6</v>
      </c>
      <c r="R232" t="n">
        <v>1</v>
      </c>
      <c r="S232" t="n">
        <v>2</v>
      </c>
      <c r="T232" t="n">
        <v>0</v>
      </c>
      <c r="U232">
        <f>IF( S232&lt;=0,0,IF( E232+I232 &gt;= MAX((S232/30)*V232, S232*1.2), 0, CEILING( (MAX((S232/30)*V232, S232*1.2) - (E232+I232)) / J232, 1 ) * J232 ) ) ))</f>
        <v/>
      </c>
      <c r="V232" t="n">
        <v>22</v>
      </c>
      <c r="W232">
        <f>U232/J232</f>
        <v/>
      </c>
    </row>
    <row r="233">
      <c r="A233" t="inlineStr">
        <is>
          <t>VINOS Y LICORES (MENOS DE 13 GL)</t>
        </is>
      </c>
      <c r="B233" t="n">
        <v>84</v>
      </c>
      <c r="C233" t="inlineStr">
        <is>
          <t>7503009337106</t>
        </is>
      </c>
      <c r="D233" t="inlineStr">
        <is>
          <t xml:space="preserve">VINO TINTO CABERNET SAUVIGNON/MERLOT ORLANDI 750 ML. </t>
        </is>
      </c>
      <c r="E233" t="n">
        <v>12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ORLANDI</t>
        </is>
      </c>
      <c r="L233" t="n">
        <v>0</v>
      </c>
      <c r="M233" t="n">
        <v>0</v>
      </c>
      <c r="N233" t="n">
        <v>0</v>
      </c>
      <c r="O233" t="n">
        <v>0</v>
      </c>
      <c r="P233" t="n">
        <v>12</v>
      </c>
      <c r="Q233" t="n">
        <v>17</v>
      </c>
      <c r="R233" t="n">
        <v>1</v>
      </c>
      <c r="S233" t="n">
        <v>2</v>
      </c>
      <c r="T233" t="n">
        <v>3</v>
      </c>
      <c r="U233">
        <f>IF( S233&lt;=0,0,IF( E233+I233 &gt;= MAX((S233/30)*V233, S233*1.2), 0, CEILING( (MAX((S233/30)*V233, S233*1.2) - (E233+I233)) / J233, 1 ) * J233 ) ) ))</f>
        <v/>
      </c>
      <c r="V233" t="n">
        <v>36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26861100109</t>
        </is>
      </c>
      <c r="D234" t="inlineStr">
        <is>
          <t xml:space="preserve">VINO BLANCO CHARDONNAY LOUIS LATOUR 750 ML. </t>
        </is>
      </c>
      <c r="E234" t="n">
        <v>12</v>
      </c>
      <c r="F234" t="inlineStr">
        <is>
          <t>Automatico</t>
        </is>
      </c>
      <c r="G234" t="n">
        <v>0.08</v>
      </c>
      <c r="H234" t="n">
        <v>150</v>
      </c>
      <c r="I234" t="n">
        <v>0</v>
      </c>
      <c r="J234" t="n">
        <v>12</v>
      </c>
      <c r="K234" t="inlineStr">
        <is>
          <t>LOUIS LATOUR</t>
        </is>
      </c>
      <c r="L234" t="n">
        <v>0</v>
      </c>
      <c r="M234" t="n">
        <v>0</v>
      </c>
      <c r="N234" t="n">
        <v>0</v>
      </c>
      <c r="O234" t="n">
        <v>0</v>
      </c>
      <c r="P234" t="n">
        <v>20</v>
      </c>
      <c r="Q234" t="n">
        <v>80</v>
      </c>
      <c r="R234" t="n">
        <v>0</v>
      </c>
      <c r="S234" t="n">
        <v>3</v>
      </c>
      <c r="T234" t="n">
        <v>2</v>
      </c>
      <c r="U234">
        <f>IF( S234&lt;=0,0,IF( E234+I234 &gt;= MAX((S234/30)*V234, S234*1.2), 0, CEILING( (MAX((S234/30)*V234, S234*1.2) - (E234+I234)) / J234, 1 ) * J234 ) ) ))</f>
        <v/>
      </c>
      <c r="V234" t="n">
        <v>22</v>
      </c>
      <c r="W234">
        <f>U234/J234</f>
        <v/>
      </c>
    </row>
    <row r="235">
      <c r="A235" t="inlineStr">
        <is>
          <t>TABAQUERIA IVA</t>
        </is>
      </c>
      <c r="B235" t="n">
        <v>25</v>
      </c>
      <c r="C235" t="inlineStr">
        <is>
          <t>75074746</t>
        </is>
      </c>
      <c r="D235" t="inlineStr">
        <is>
          <t xml:space="preserve">CIGARROS VISTA BLOSSOM MIST MARLBORO 20 PZA </t>
        </is>
      </c>
      <c r="E235" t="n">
        <v>20</v>
      </c>
      <c r="F235" t="inlineStr">
        <is>
          <t>Automatico</t>
        </is>
      </c>
      <c r="G235" t="n">
        <v>0.86</v>
      </c>
      <c r="H235" t="n">
        <v>23.25</v>
      </c>
      <c r="I235" t="n">
        <v>0</v>
      </c>
      <c r="J235" t="n">
        <v>10</v>
      </c>
      <c r="K235" t="inlineStr">
        <is>
          <t>MARLBORO</t>
        </is>
      </c>
      <c r="L235" t="n">
        <v>0</v>
      </c>
      <c r="M235" t="n">
        <v>0</v>
      </c>
      <c r="N235" t="n">
        <v>0</v>
      </c>
      <c r="O235" t="n">
        <v>0</v>
      </c>
      <c r="P235" t="n">
        <v>228</v>
      </c>
      <c r="Q235" t="n">
        <v>84</v>
      </c>
      <c r="R235" t="n">
        <v>3</v>
      </c>
      <c r="S235" t="n">
        <v>23</v>
      </c>
      <c r="T235" t="n">
        <v>12</v>
      </c>
      <c r="U235">
        <f>IF( S235&lt;=0,0,IF( E235+I235 &gt;= MAX((S235/30)*V235, S235*1.2), 0, CEILING( (MAX((S235/30)*V235, S235*1.2) - (E235+I235)) / J235, 1 ) * J235 ) ) ))</f>
        <v/>
      </c>
      <c r="V235" t="n">
        <v>18</v>
      </c>
      <c r="W235">
        <f>U235/J235</f>
        <v/>
      </c>
    </row>
    <row r="236">
      <c r="A236" t="inlineStr">
        <is>
          <t>VINOS Y LICORES (MENOS DE 13 GL)</t>
        </is>
      </c>
      <c r="B236" t="n">
        <v>84</v>
      </c>
      <c r="C236" t="inlineStr">
        <is>
          <t>3263286314620</t>
        </is>
      </c>
      <c r="D236" t="inlineStr">
        <is>
          <t xml:space="preserve">VINO TINTO MERLOT/CABERNET SAUV/CABERNET FRANC ROUSSEAU 750 ML. </t>
        </is>
      </c>
      <c r="E236" t="n">
        <v>12</v>
      </c>
      <c r="F236" t="inlineStr">
        <is>
          <t>Automatico</t>
        </is>
      </c>
      <c r="G236" t="n">
        <v>0.21</v>
      </c>
      <c r="H236" t="n">
        <v>57.14</v>
      </c>
      <c r="I236" t="n">
        <v>6</v>
      </c>
      <c r="J236" t="n">
        <v>6</v>
      </c>
      <c r="K236" t="inlineStr">
        <is>
          <t>ROUSSEAU</t>
        </is>
      </c>
      <c r="L236" t="n">
        <v>0</v>
      </c>
      <c r="M236" t="n">
        <v>0</v>
      </c>
      <c r="N236" t="n">
        <v>0</v>
      </c>
      <c r="O236" t="n">
        <v>0</v>
      </c>
      <c r="P236" t="n">
        <v>42</v>
      </c>
      <c r="Q236" t="n">
        <v>48</v>
      </c>
      <c r="R236" t="n">
        <v>0</v>
      </c>
      <c r="S236" t="n">
        <v>6</v>
      </c>
      <c r="T236" t="n">
        <v>8</v>
      </c>
      <c r="U236">
        <f>IF( S236&lt;=0,0,IF( E236+I236 &gt;= MAX((S236/30)*V236, S236*1.2), 0, CEILING( (MAX((S236/30)*V236, S236*1.2) - (E236+I236)) / J236, 1 ) * J236 ) ) ))</f>
        <v/>
      </c>
      <c r="V236" t="n">
        <v>22</v>
      </c>
      <c r="W236">
        <f>U236/J236</f>
        <v/>
      </c>
    </row>
    <row r="237">
      <c r="A237" t="inlineStr">
        <is>
          <t>VINOS Y LICORES (MAS DE 20 GL)</t>
        </is>
      </c>
      <c r="B237" t="n">
        <v>13</v>
      </c>
      <c r="C237" t="inlineStr">
        <is>
          <t>80432402825</t>
        </is>
      </c>
      <c r="D237" t="inlineStr">
        <is>
          <t xml:space="preserve">WHISKY SINGLE MALT 12  GLENLIVET 700 ML. </t>
        </is>
      </c>
      <c r="E237" t="n">
        <v>12</v>
      </c>
      <c r="F237" t="inlineStr">
        <is>
          <t>Automatico</t>
        </is>
      </c>
      <c r="G237" t="n">
        <v>0.35</v>
      </c>
      <c r="H237" t="n">
        <v>34.28</v>
      </c>
      <c r="I237" t="n">
        <v>0</v>
      </c>
      <c r="J237" t="n">
        <v>12</v>
      </c>
      <c r="K237" t="inlineStr">
        <is>
          <t>GLENLIVET</t>
        </is>
      </c>
      <c r="L237" t="n">
        <v>0</v>
      </c>
      <c r="M237" t="n">
        <v>0</v>
      </c>
      <c r="N237" t="n">
        <v>0</v>
      </c>
      <c r="O237" t="n">
        <v>0</v>
      </c>
      <c r="P237" t="n">
        <v>47</v>
      </c>
      <c r="Q237" t="n">
        <v>30</v>
      </c>
      <c r="R237" t="n">
        <v>1</v>
      </c>
      <c r="S237" t="n">
        <v>8</v>
      </c>
      <c r="T237" t="n">
        <v>1</v>
      </c>
      <c r="U237">
        <f>IF( S237&lt;=0,0,IF( E237+I237 &gt;= MAX((S237/30)*V237, S237*1.2), 0, CEILING( (MAX((S237/30)*V237, S237*1.2) - (E237+I237)) / J237, 1 ) * J237 ) ) ))</f>
        <v/>
      </c>
      <c r="V237" t="n">
        <v>22</v>
      </c>
      <c r="W237">
        <f>U237/J237</f>
        <v/>
      </c>
    </row>
    <row r="238">
      <c r="A238" t="inlineStr">
        <is>
          <t>CERVEZA</t>
        </is>
      </c>
      <c r="B238" t="n">
        <v>114</v>
      </c>
      <c r="C238" t="inlineStr">
        <is>
          <t>7501061622017</t>
        </is>
      </c>
      <c r="D238" t="inlineStr">
        <is>
          <t xml:space="preserve">CERVEZA  OSCURA VIENNA INDIO 355 ML. </t>
        </is>
      </c>
      <c r="E238" t="n">
        <v>37</v>
      </c>
      <c r="F238" t="inlineStr">
        <is>
          <t>Automatico</t>
        </is>
      </c>
      <c r="G238" t="n">
        <v>0.7</v>
      </c>
      <c r="H238" t="n">
        <v>52.85</v>
      </c>
      <c r="I238" t="n">
        <v>0</v>
      </c>
      <c r="J238" t="n">
        <v>1</v>
      </c>
      <c r="K238" t="inlineStr">
        <is>
          <t>INDIO</t>
        </is>
      </c>
      <c r="L238" t="n">
        <v>0</v>
      </c>
      <c r="M238" t="n">
        <v>0</v>
      </c>
      <c r="N238" t="n">
        <v>0</v>
      </c>
      <c r="O238" t="n">
        <v>0</v>
      </c>
      <c r="P238" t="n">
        <v>354</v>
      </c>
      <c r="Q238" t="n">
        <v>261</v>
      </c>
      <c r="R238" t="n">
        <v>9</v>
      </c>
      <c r="S238" t="n">
        <v>17</v>
      </c>
      <c r="T238" t="n">
        <v>24</v>
      </c>
      <c r="U238">
        <f>IF( S238&lt;=0,0,IF( E238+I238 &gt;= MAX((S238/30)*V238, S238*1.2), 0, CEILING( (MAX((S238/30)*V238, S238*1.2) - (E238+I238)) / J238, 1 ) * J238 ) ) ))</f>
        <v/>
      </c>
      <c r="V238" t="n">
        <v>36</v>
      </c>
      <c r="W238">
        <f>U238/J238</f>
        <v/>
      </c>
    </row>
    <row r="239">
      <c r="A239" t="inlineStr">
        <is>
          <t>VINOS Y LICORES (MENOS DE 13 GL)</t>
        </is>
      </c>
      <c r="B239" t="n">
        <v>84</v>
      </c>
      <c r="C239" t="inlineStr">
        <is>
          <t>7804330006724</t>
        </is>
      </c>
      <c r="D239" t="inlineStr">
        <is>
          <t xml:space="preserve">VINO BLANCO SAUVIGNON BLANC SANTA RITA 750 ML. </t>
        </is>
      </c>
      <c r="E239" t="n">
        <v>24</v>
      </c>
      <c r="F239" t="inlineStr">
        <is>
          <t>Automatico</t>
        </is>
      </c>
      <c r="G239" t="n">
        <v>0.88</v>
      </c>
      <c r="H239" t="n">
        <v>27.27</v>
      </c>
      <c r="I239" t="n">
        <v>0</v>
      </c>
      <c r="J239" t="n">
        <v>12</v>
      </c>
      <c r="K239" t="inlineStr">
        <is>
          <t>SANTA RITA</t>
        </is>
      </c>
      <c r="L239" t="n">
        <v>0</v>
      </c>
      <c r="M239" t="n">
        <v>0</v>
      </c>
      <c r="N239" t="n">
        <v>0</v>
      </c>
      <c r="O239" t="n">
        <v>0</v>
      </c>
      <c r="P239" t="n">
        <v>67</v>
      </c>
      <c r="Q239" t="n">
        <v>22</v>
      </c>
      <c r="R239" t="n">
        <v>1</v>
      </c>
      <c r="S239" t="n">
        <v>15</v>
      </c>
      <c r="T239" t="n">
        <v>3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VINOS Y LICORES (MENOS DE 13 GL)</t>
        </is>
      </c>
      <c r="B240" t="n">
        <v>84</v>
      </c>
      <c r="C240" t="inlineStr">
        <is>
          <t>7503026174029</t>
        </is>
      </c>
      <c r="D240" t="inlineStr">
        <is>
          <t xml:space="preserve">VINO ROSADO BLEND SAN MIGUEL 750 ML. </t>
        </is>
      </c>
      <c r="E240" t="n">
        <v>12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SAN MIGUEL</t>
        </is>
      </c>
      <c r="L240" t="n">
        <v>0</v>
      </c>
      <c r="M240" t="n">
        <v>0</v>
      </c>
      <c r="N240" t="n">
        <v>0</v>
      </c>
      <c r="O240" t="n">
        <v>0</v>
      </c>
      <c r="P240" t="n">
        <v>15</v>
      </c>
      <c r="Q240" t="n">
        <v>6</v>
      </c>
      <c r="R240" t="n">
        <v>2</v>
      </c>
      <c r="S240" t="n">
        <v>2</v>
      </c>
      <c r="T240" t="n">
        <v>1</v>
      </c>
      <c r="U240">
        <f>IF( S240&lt;=0,0,IF( E240+I240 &gt;= MAX((S240/30)*V240, S240*1.2), 0, CEILING( (MAX((S240/30)*V240, S240*1.2) - (E240+I240)) / J240, 1 ) * J240 ) ) ))</f>
        <v/>
      </c>
      <c r="V240" t="n">
        <v>49</v>
      </c>
      <c r="W240">
        <f>U240/J240</f>
        <v/>
      </c>
    </row>
    <row r="241">
      <c r="A241" t="inlineStr">
        <is>
          <t>VINOS Y LICORES (MENOS DE 13 GL)</t>
        </is>
      </c>
      <c r="B241" t="n">
        <v>84</v>
      </c>
      <c r="C241" t="inlineStr">
        <is>
          <t>8000368588303</t>
        </is>
      </c>
      <c r="D241" t="inlineStr">
        <is>
          <t xml:space="preserve">VINO TINTO ESPUMOSO CABERNET SAUVIGNON RICCADONNA 750 ML. </t>
        </is>
      </c>
      <c r="E241" t="n">
        <v>12</v>
      </c>
      <c r="F241" t="inlineStr">
        <is>
          <t>Automatico</t>
        </is>
      </c>
      <c r="G241" t="n">
        <v>0.06</v>
      </c>
      <c r="H241" t="n">
        <v>200</v>
      </c>
      <c r="I241" t="n">
        <v>6</v>
      </c>
      <c r="J241" t="n">
        <v>6</v>
      </c>
      <c r="K241" t="inlineStr">
        <is>
          <t>RICCADONNA</t>
        </is>
      </c>
      <c r="L241" t="n">
        <v>0</v>
      </c>
      <c r="M241" t="n">
        <v>0</v>
      </c>
      <c r="N241" t="n">
        <v>0</v>
      </c>
      <c r="O241" t="n">
        <v>0</v>
      </c>
      <c r="P241" t="n">
        <v>31</v>
      </c>
      <c r="Q241" t="n">
        <v>26</v>
      </c>
      <c r="R241" t="n">
        <v>2</v>
      </c>
      <c r="S241" t="n">
        <v>4</v>
      </c>
      <c r="T241" t="n">
        <v>3</v>
      </c>
      <c r="U241">
        <f>IF( S241&lt;=0,0,IF( E241+I241 &gt;= MAX((S241/30)*V241, S241*1.2), 0, CEILING( (MAX((S241/30)*V241, S241*1.2) - (E241+I241)) / J241, 1 ) * J241 ) ) ))</f>
        <v/>
      </c>
      <c r="V241" t="n">
        <v>22</v>
      </c>
      <c r="W241">
        <f>U241/J241</f>
        <v/>
      </c>
    </row>
    <row r="242">
      <c r="A242" t="inlineStr">
        <is>
          <t>VINOS Y LICORES (MENOS DE 13 GL)</t>
        </is>
      </c>
      <c r="B242" t="n">
        <v>84</v>
      </c>
      <c r="C242" t="inlineStr">
        <is>
          <t>86003091931</t>
        </is>
      </c>
      <c r="D242" t="inlineStr">
        <is>
          <t xml:space="preserve">VINO TINTO PINOT NOIR ROBERT MONDAVI 750 ML. </t>
        </is>
      </c>
      <c r="E242" t="n">
        <v>12</v>
      </c>
      <c r="F242" t="inlineStr">
        <is>
          <t>Automatico</t>
        </is>
      </c>
      <c r="G242" t="n">
        <v>0.07000000000000001</v>
      </c>
      <c r="H242" t="n">
        <v>171.42</v>
      </c>
      <c r="I242" t="n">
        <v>0</v>
      </c>
      <c r="J242" t="n">
        <v>12</v>
      </c>
      <c r="K242" t="inlineStr">
        <is>
          <t>ROBERT MONDAVI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10</v>
      </c>
      <c r="Q242" t="n">
        <v>19</v>
      </c>
      <c r="R242" t="n">
        <v>1</v>
      </c>
      <c r="S242" t="n">
        <v>4</v>
      </c>
      <c r="T242" t="n">
        <v>3</v>
      </c>
      <c r="U242">
        <f>IF( S242&lt;=0,0,IF( E242+I242 &gt;= MAX((S242/30)*V242, S242*1.2), 0, CEILING( (MAX((S242/30)*V242, S242*1.2) - (E242+I242)) / J242, 1 ) * J242 ) ) ))</f>
        <v/>
      </c>
      <c r="V242" t="n">
        <v>22</v>
      </c>
      <c r="W242">
        <f>U242/J242</f>
        <v/>
      </c>
    </row>
    <row r="243">
      <c r="A243" t="inlineStr">
        <is>
          <t>VINOS Y LICORES (MAS DE 20 GL)</t>
        </is>
      </c>
      <c r="B243" t="n">
        <v>13</v>
      </c>
      <c r="C243" t="inlineStr">
        <is>
          <t>82000000051</t>
        </is>
      </c>
      <c r="D243" t="inlineStr">
        <is>
          <t xml:space="preserve">VODKA NATURAL  SMIRNOFF 1000 ML. </t>
        </is>
      </c>
      <c r="E243" t="n">
        <v>12</v>
      </c>
      <c r="F243" t="inlineStr">
        <is>
          <t>Automatico</t>
        </is>
      </c>
      <c r="G243" t="n">
        <v>0.18</v>
      </c>
      <c r="H243" t="n">
        <v>66.66</v>
      </c>
      <c r="I243" t="n">
        <v>0</v>
      </c>
      <c r="J243" t="n">
        <v>12</v>
      </c>
      <c r="K243" t="inlineStr">
        <is>
          <t>SMIRNOFF</t>
        </is>
      </c>
      <c r="L243" t="n">
        <v>0</v>
      </c>
      <c r="M243" t="n">
        <v>0</v>
      </c>
      <c r="N243" t="n">
        <v>0</v>
      </c>
      <c r="O243" t="n">
        <v>0</v>
      </c>
      <c r="P243" t="n">
        <v>51</v>
      </c>
      <c r="Q243" t="n">
        <v>44</v>
      </c>
      <c r="R243" t="n">
        <v>3</v>
      </c>
      <c r="S243" t="n">
        <v>3</v>
      </c>
      <c r="T243" t="n">
        <v>2</v>
      </c>
      <c r="U243">
        <f>IF( S243&lt;=0,0,IF( E243+I243 &gt;= MAX((S243/30)*V243, S243*1.2), 0, CEILING( (MAX((S243/30)*V243, S243*1.2) - (E243+I243)) / J243, 1 ) * J243 ) ) ))</f>
        <v/>
      </c>
      <c r="V243" t="n">
        <v>36</v>
      </c>
      <c r="W243">
        <f>U243/J243</f>
        <v/>
      </c>
    </row>
    <row r="244">
      <c r="A244" t="inlineStr">
        <is>
          <t>VINOS Y LICORES (MENOS DE 13 GL)</t>
        </is>
      </c>
      <c r="B244" t="n">
        <v>84</v>
      </c>
      <c r="C244" t="inlineStr">
        <is>
          <t>7804300120641</t>
        </is>
      </c>
      <c r="D244" t="inlineStr">
        <is>
          <t xml:space="preserve">VINO BLANCO CHARDONNAY GATO NEGRO 750 ML. </t>
        </is>
      </c>
      <c r="E244" t="n">
        <v>24</v>
      </c>
      <c r="F244" t="inlineStr">
        <is>
          <t>Automatico</t>
        </is>
      </c>
      <c r="G244" t="n">
        <v>0.21</v>
      </c>
      <c r="H244" t="n">
        <v>114.28</v>
      </c>
      <c r="I244" t="n">
        <v>0</v>
      </c>
      <c r="J244" t="n">
        <v>12</v>
      </c>
      <c r="K244" t="inlineStr">
        <is>
          <t>GATO NEGRO</t>
        </is>
      </c>
      <c r="L244" t="n">
        <v>0</v>
      </c>
      <c r="M244" t="n">
        <v>0</v>
      </c>
      <c r="N244" t="n">
        <v>0</v>
      </c>
      <c r="O244" t="n">
        <v>0</v>
      </c>
      <c r="P244" t="n">
        <v>48</v>
      </c>
      <c r="Q244" t="n">
        <v>31</v>
      </c>
      <c r="R244" t="n">
        <v>0</v>
      </c>
      <c r="S244" t="n">
        <v>3</v>
      </c>
      <c r="T244" t="n">
        <v>4</v>
      </c>
      <c r="U244">
        <f>IF( S244&lt;=0,0,IF( E244+I244 &gt;= MAX((S244/30)*V244, S244*1.2), 0, CEILING( (MAX((S244/30)*V244, S244*1.2) - (E244+I244)) / J244, 1 ) * J244 ) ) ))</f>
        <v/>
      </c>
      <c r="V244" t="n">
        <v>22</v>
      </c>
      <c r="W244">
        <f>U244/J244</f>
        <v/>
      </c>
    </row>
    <row r="245">
      <c r="A245" t="inlineStr">
        <is>
          <t>VINOS Y LICORES (MAS DE 20 GL)</t>
        </is>
      </c>
      <c r="B245" t="n">
        <v>13</v>
      </c>
      <c r="C245" t="inlineStr">
        <is>
          <t>7501043721622</t>
        </is>
      </c>
      <c r="D245" t="inlineStr">
        <is>
          <t xml:space="preserve">TEQUILA PLATA 100% AGAVE  MAYORAZGO 750 ML. </t>
        </is>
      </c>
      <c r="E245" t="n">
        <v>12</v>
      </c>
      <c r="F245" t="inlineStr">
        <is>
          <t>Automatico</t>
        </is>
      </c>
      <c r="G245" t="n">
        <v>0.35</v>
      </c>
      <c r="H245" t="n">
        <v>34.28</v>
      </c>
      <c r="I245" t="n">
        <v>12</v>
      </c>
      <c r="J245" t="n">
        <v>12</v>
      </c>
      <c r="K245" t="inlineStr">
        <is>
          <t>MAYORAZGO</t>
        </is>
      </c>
      <c r="L245" t="n">
        <v>0</v>
      </c>
      <c r="M245" t="n">
        <v>0</v>
      </c>
      <c r="N245" t="n">
        <v>0</v>
      </c>
      <c r="O245" t="n">
        <v>0</v>
      </c>
      <c r="P245" t="n">
        <v>48</v>
      </c>
      <c r="Q245" t="n">
        <v>32</v>
      </c>
      <c r="R245" t="n">
        <v>2</v>
      </c>
      <c r="S245" t="n">
        <v>7</v>
      </c>
      <c r="T245" t="n">
        <v>1</v>
      </c>
      <c r="U245">
        <f>IF( S245&lt;=0,0,IF( E245+I245 &gt;= MAX((S245/30)*V245, S245*1.2), 0, CEILING( (MAX((S245/30)*V245, S245*1.2) - (E245+I245)) / J245, 1 ) * J245 ) ) ))</f>
        <v/>
      </c>
      <c r="V245" t="n">
        <v>22</v>
      </c>
      <c r="W245">
        <f>U245/J245</f>
        <v/>
      </c>
    </row>
    <row r="246">
      <c r="A246" t="inlineStr">
        <is>
          <t>VINOS Y LICORES (MAS DE 20 GL)</t>
        </is>
      </c>
      <c r="B246" t="n">
        <v>13</v>
      </c>
      <c r="C246" t="inlineStr">
        <is>
          <t>5055966810007</t>
        </is>
      </c>
      <c r="D246" t="inlineStr">
        <is>
          <t xml:space="preserve">WHISKEY BLENDED IRLANDES BLACK BUSH BUSHMILLS 750 ML. </t>
        </is>
      </c>
      <c r="E246" t="n">
        <v>12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6</v>
      </c>
      <c r="K246" t="inlineStr">
        <is>
          <t>BUSHMILLS</t>
        </is>
      </c>
      <c r="L246" t="n">
        <v>0</v>
      </c>
      <c r="M246" t="n">
        <v>0</v>
      </c>
      <c r="N246" t="n">
        <v>0</v>
      </c>
      <c r="O246" t="n">
        <v>0</v>
      </c>
      <c r="P246" t="n">
        <v>34</v>
      </c>
      <c r="Q246" t="n">
        <v>29</v>
      </c>
      <c r="R246" t="n">
        <v>4</v>
      </c>
      <c r="S246" t="n">
        <v>5</v>
      </c>
      <c r="T246" t="n">
        <v>3</v>
      </c>
      <c r="U246">
        <f>IF( S246&lt;=0,0,IF( E246+I246 &gt;= MAX((S246/30)*V246, S246*1.2), 0, CEILING( (MAX((S246/30)*V246, S246*1.2) - (E246+I246)) / J246, 1 ) * J246 ) ) ))</f>
        <v/>
      </c>
      <c r="V246" t="n">
        <v>22</v>
      </c>
      <c r="W246">
        <f>U246/J246</f>
        <v/>
      </c>
    </row>
    <row r="247">
      <c r="A247" t="inlineStr">
        <is>
          <t>VINOS Y LICORES (MAS DE 20 GL)</t>
        </is>
      </c>
      <c r="B247" t="n">
        <v>13</v>
      </c>
      <c r="C247" t="inlineStr">
        <is>
          <t>80686957010</t>
        </is>
      </c>
      <c r="D247" t="inlineStr">
        <is>
          <t xml:space="preserve">WHISKY BLENDED JAPONES TOKI SUNTORY 750 ML. </t>
        </is>
      </c>
      <c r="E247" t="n">
        <v>18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6</v>
      </c>
      <c r="K247" t="inlineStr">
        <is>
          <t>SUNTORY</t>
        </is>
      </c>
      <c r="L247" t="n">
        <v>0</v>
      </c>
      <c r="M247" t="n">
        <v>0</v>
      </c>
      <c r="N247" t="n">
        <v>0</v>
      </c>
      <c r="O247" t="n">
        <v>0</v>
      </c>
      <c r="P247" t="n">
        <v>22</v>
      </c>
      <c r="Q247" t="n">
        <v>24</v>
      </c>
      <c r="R247" t="n">
        <v>0</v>
      </c>
      <c r="S247" t="n">
        <v>0</v>
      </c>
      <c r="T247" t="n">
        <v>0</v>
      </c>
      <c r="U247">
        <f>IF( S247&lt;=0,0,IF( E247+I247 &gt;= MAX((S247/30)*V247, S247*1.2), 0, CEILING( (MAX((S247/30)*V247, S247*1.2) - (E247+I247)) / J247, 1 ) * J247 ) ) ))</f>
        <v/>
      </c>
      <c r="V247" t="n">
        <v>36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5602281507633</t>
        </is>
      </c>
      <c r="D248" t="inlineStr">
        <is>
          <t xml:space="preserve">VINO FRIZZANTE 500 CHARDONNAY/ARINTHIO CONSERVA 750 ML. </t>
        </is>
      </c>
      <c r="E248" t="n">
        <v>18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CONSERVA</t>
        </is>
      </c>
      <c r="L248" t="n">
        <v>0</v>
      </c>
      <c r="M248" t="n">
        <v>0</v>
      </c>
      <c r="N248" t="n">
        <v>0</v>
      </c>
      <c r="O248" t="n">
        <v>0</v>
      </c>
      <c r="P248" t="n">
        <v>13</v>
      </c>
      <c r="Q248" t="n">
        <v>4</v>
      </c>
      <c r="R248" t="n">
        <v>0</v>
      </c>
      <c r="S248" t="n">
        <v>0</v>
      </c>
      <c r="T248" t="n">
        <v>1</v>
      </c>
      <c r="U248">
        <f>IF( S248&lt;=0,0,IF( E248+I248 &gt;= MAX((S248/30)*V248, S248*1.2), 0, CEILING( (MAX((S248/30)*V248, S248*1.2) - (E248+I248)) / J248, 1 ) * J248 ) ) ))</f>
        <v/>
      </c>
      <c r="V248" t="n">
        <v>36</v>
      </c>
      <c r="W248">
        <f>U248/J248</f>
        <v/>
      </c>
    </row>
    <row r="249">
      <c r="A249" t="inlineStr">
        <is>
          <t>BEBIDAS ALCOHOLICAS</t>
        </is>
      </c>
      <c r="B249" t="n">
        <v>319</v>
      </c>
      <c r="C249" t="inlineStr">
        <is>
          <t>744607008174</t>
        </is>
      </c>
      <c r="D249" t="inlineStr">
        <is>
          <t xml:space="preserve">BEBIDA PREPARADA WHISKY GINGER  JACK DANIELS 350 ML. </t>
        </is>
      </c>
      <c r="E249" t="n">
        <v>18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JACK DANIELS</t>
        </is>
      </c>
      <c r="L249" t="n">
        <v>0</v>
      </c>
      <c r="M249" t="n">
        <v>0</v>
      </c>
      <c r="N249" t="n">
        <v>0</v>
      </c>
      <c r="O249" t="n">
        <v>0</v>
      </c>
      <c r="P249" t="n">
        <v>133</v>
      </c>
      <c r="Q249" t="n">
        <v>159</v>
      </c>
      <c r="R249" t="n">
        <v>0</v>
      </c>
      <c r="S249" t="n">
        <v>3</v>
      </c>
      <c r="T249" t="n">
        <v>11</v>
      </c>
      <c r="U249">
        <f>IF( S249&lt;=0,0,IF( E249+I249 &gt;= MAX((S249/30)*V249, S249*1.2), 0, CEILING( (MAX((S249/30)*V249, S249*1.2) - (E249+I249)) / J249, 1 ) * J249 ) ) ))</f>
        <v/>
      </c>
      <c r="V249" t="n">
        <v>22</v>
      </c>
      <c r="W249">
        <f>U249/J249</f>
        <v/>
      </c>
    </row>
    <row r="250">
      <c r="A250" t="inlineStr">
        <is>
          <t>VINOS Y LICORES (DE 13.5 A 20 GL)</t>
        </is>
      </c>
      <c r="B250" t="n">
        <v>90</v>
      </c>
      <c r="C250" t="inlineStr">
        <is>
          <t>8410221902649</t>
        </is>
      </c>
      <c r="D250" t="inlineStr">
        <is>
          <t xml:space="preserve">LICOR HORCHATA  43 700 ML. </t>
        </is>
      </c>
      <c r="E250" t="n">
        <v>18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6</v>
      </c>
      <c r="K250" t="inlineStr">
        <is>
          <t>43</t>
        </is>
      </c>
      <c r="L250" t="n">
        <v>0</v>
      </c>
      <c r="M250" t="n">
        <v>0</v>
      </c>
      <c r="N250" t="n">
        <v>0</v>
      </c>
      <c r="O250" t="n">
        <v>0</v>
      </c>
      <c r="P250" t="n">
        <v>17</v>
      </c>
      <c r="Q250" t="n">
        <v>29</v>
      </c>
      <c r="R250" t="n">
        <v>0</v>
      </c>
      <c r="S250" t="n">
        <v>1</v>
      </c>
      <c r="T250" t="n">
        <v>3</v>
      </c>
      <c r="U250">
        <f>IF( S250&lt;=0,0,IF( E250+I250 &gt;= MAX((S250/30)*V250, S250*1.2), 0, CEILING( (MAX((S250/30)*V250, S250*1.2) - (E250+I250)) / J250, 1 ) * J250 ) ) ))</f>
        <v/>
      </c>
      <c r="V250" t="n">
        <v>22</v>
      </c>
      <c r="W250">
        <f>U250/J250</f>
        <v/>
      </c>
    </row>
    <row r="251">
      <c r="A251" t="inlineStr">
        <is>
          <t>VINOS Y LICORES (MENOS DE 13 GL)</t>
        </is>
      </c>
      <c r="B251" t="n">
        <v>84</v>
      </c>
      <c r="C251" t="inlineStr">
        <is>
          <t>8000368202605</t>
        </is>
      </c>
      <c r="D251" t="inlineStr">
        <is>
          <t xml:space="preserve">VINO BLANCO ESPUMOSO PROSECCO RICCADONNA 750 ML. </t>
        </is>
      </c>
      <c r="E251" t="n">
        <v>18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RICCADONNA</t>
        </is>
      </c>
      <c r="L251" t="n">
        <v>0</v>
      </c>
      <c r="M251" t="n">
        <v>0</v>
      </c>
      <c r="N251" t="n">
        <v>0</v>
      </c>
      <c r="O251" t="n">
        <v>0</v>
      </c>
      <c r="P251" t="n">
        <v>40</v>
      </c>
      <c r="Q251" t="n">
        <v>31</v>
      </c>
      <c r="R251" t="n">
        <v>0</v>
      </c>
      <c r="S251" t="n">
        <v>3</v>
      </c>
      <c r="T251" t="n">
        <v>2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CERVEZA</t>
        </is>
      </c>
      <c r="B252" t="n">
        <v>114</v>
      </c>
      <c r="C252" t="inlineStr">
        <is>
          <t>7503028412679</t>
        </is>
      </c>
      <c r="D252" t="inlineStr">
        <is>
          <t xml:space="preserve">CERVEZA LIGHT CLARA LAGER AMSTEL ULTRA 355 ML. </t>
        </is>
      </c>
      <c r="E252" t="n">
        <v>45</v>
      </c>
      <c r="F252" t="inlineStr">
        <is>
          <t>Automatico</t>
        </is>
      </c>
      <c r="G252" t="n">
        <v>0.5</v>
      </c>
      <c r="H252" t="n">
        <v>90</v>
      </c>
      <c r="I252" t="n">
        <v>0</v>
      </c>
      <c r="J252" t="n">
        <v>1</v>
      </c>
      <c r="K252" t="inlineStr">
        <is>
          <t>AMSTEL ULTRA</t>
        </is>
      </c>
      <c r="L252" t="n">
        <v>0</v>
      </c>
      <c r="M252" t="n">
        <v>0</v>
      </c>
      <c r="N252" t="n">
        <v>0</v>
      </c>
      <c r="O252" t="n">
        <v>0</v>
      </c>
      <c r="P252" t="n">
        <v>297</v>
      </c>
      <c r="Q252" t="n">
        <v>453</v>
      </c>
      <c r="R252" t="n">
        <v>6</v>
      </c>
      <c r="S252" t="n">
        <v>18</v>
      </c>
      <c r="T252" t="n">
        <v>26</v>
      </c>
      <c r="U252">
        <f>IF( S252&lt;=0,0,IF( E252+I252 &gt;= MAX((S252/30)*V252, S252*1.2), 0, CEILING( (MAX((S252/30)*V252, S252*1.2) - (E252+I252)) / J252, 1 ) * J252 ) ) ))</f>
        <v/>
      </c>
      <c r="V252" t="n">
        <v>36</v>
      </c>
      <c r="W252">
        <f>U252/J252</f>
        <v/>
      </c>
    </row>
    <row r="253">
      <c r="A253" t="inlineStr">
        <is>
          <t>CERVEZA</t>
        </is>
      </c>
      <c r="B253" t="n">
        <v>114</v>
      </c>
      <c r="C253" t="inlineStr">
        <is>
          <t>688444500326</t>
        </is>
      </c>
      <c r="D253" t="inlineStr">
        <is>
          <t xml:space="preserve">CERVEZA  AMBAR PALE ALE ST PETER S 500 ML. </t>
        </is>
      </c>
      <c r="E253" t="n">
        <v>16</v>
      </c>
      <c r="F253" t="inlineStr">
        <is>
          <t>Automatico</t>
        </is>
      </c>
      <c r="G253" t="n">
        <v>0.21</v>
      </c>
      <c r="H253" t="n">
        <v>76.19</v>
      </c>
      <c r="I253" t="n">
        <v>0</v>
      </c>
      <c r="J253" t="n">
        <v>8</v>
      </c>
      <c r="K253" t="inlineStr">
        <is>
          <t>ST PETER S</t>
        </is>
      </c>
      <c r="L253" t="n">
        <v>0</v>
      </c>
      <c r="M253" t="n">
        <v>0</v>
      </c>
      <c r="N253" t="n">
        <v>0</v>
      </c>
      <c r="O253" t="n">
        <v>0</v>
      </c>
      <c r="P253" t="n">
        <v>40</v>
      </c>
      <c r="Q253" t="n">
        <v>58</v>
      </c>
      <c r="R253" t="n">
        <v>2</v>
      </c>
      <c r="S253" t="n">
        <v>3</v>
      </c>
      <c r="T253" t="n">
        <v>2</v>
      </c>
      <c r="U253">
        <f>IF( S253&lt;=0,0,IF( E253+I253 &gt;= MAX((S253/30)*V253, S253*1.2), 0, CEILING( (MAX((S253/30)*V253, S253*1.2) - (E253+I253)) / J253, 1 ) * J253 ) ) ))</f>
        <v/>
      </c>
      <c r="V253" t="n">
        <v>36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85000015742</t>
        </is>
      </c>
      <c r="D254" t="inlineStr">
        <is>
          <t xml:space="preserve">VINO TINTO ESPUMOSO BLEND CARLO ROSSI 750 ML. </t>
        </is>
      </c>
      <c r="E254" t="n">
        <v>12</v>
      </c>
      <c r="F254" t="inlineStr">
        <is>
          <t>Automatico</t>
        </is>
      </c>
      <c r="G254" t="n">
        <v>0.33</v>
      </c>
      <c r="H254" t="n">
        <v>36.36</v>
      </c>
      <c r="I254" t="n">
        <v>0</v>
      </c>
      <c r="J254" t="n">
        <v>12</v>
      </c>
      <c r="K254" t="inlineStr">
        <is>
          <t>CARLO ROSSI</t>
        </is>
      </c>
      <c r="L254" t="n">
        <v>0</v>
      </c>
      <c r="M254" t="n">
        <v>0</v>
      </c>
      <c r="N254" t="n">
        <v>0</v>
      </c>
      <c r="O254" t="n">
        <v>0</v>
      </c>
      <c r="P254" t="n">
        <v>73</v>
      </c>
      <c r="Q254" t="n">
        <v>35</v>
      </c>
      <c r="R254" t="n">
        <v>4</v>
      </c>
      <c r="S254" t="n">
        <v>7</v>
      </c>
      <c r="T254" t="n">
        <v>6</v>
      </c>
      <c r="U254">
        <f>IF( S254&lt;=0,0,IF( E254+I254 &gt;= MAX((S254/30)*V254, S254*1.2), 0, CEILING( (MAX((S254/30)*V254, S254*1.2) - (E254+I254)) / J254, 1 ) * J254 ) ) ))</f>
        <v/>
      </c>
      <c r="V254" t="n">
        <v>22</v>
      </c>
      <c r="W254">
        <f>U254/J254</f>
        <v/>
      </c>
    </row>
    <row r="255">
      <c r="A255" t="inlineStr">
        <is>
          <t>CERVEZA</t>
        </is>
      </c>
      <c r="B255" t="n">
        <v>114</v>
      </c>
      <c r="C255" t="inlineStr">
        <is>
          <t>7501049934033</t>
        </is>
      </c>
      <c r="D255" t="inlineStr">
        <is>
          <t xml:space="preserve">CERVEZA  CLARA PALE LAGER DOS EQUIS 325 ML. </t>
        </is>
      </c>
      <c r="E255" t="n">
        <v>8</v>
      </c>
      <c r="F255" t="inlineStr">
        <is>
          <t>Automatico</t>
        </is>
      </c>
      <c r="G255" t="n">
        <v>0.58</v>
      </c>
      <c r="H255" t="n">
        <v>13.79</v>
      </c>
      <c r="I255" t="n">
        <v>0</v>
      </c>
      <c r="J255" t="n">
        <v>1</v>
      </c>
      <c r="K255" t="inlineStr">
        <is>
          <t>DOS EQUIS</t>
        </is>
      </c>
      <c r="L255" t="n">
        <v>22.20689655172414</v>
      </c>
      <c r="M255" t="n">
        <v>12.88</v>
      </c>
      <c r="N255" t="n">
        <v>22.20689655172414</v>
      </c>
      <c r="O255" t="n">
        <v>12.88</v>
      </c>
      <c r="P255" t="n">
        <v>256</v>
      </c>
      <c r="Q255" t="n">
        <v>153</v>
      </c>
      <c r="R255" t="n">
        <v>8</v>
      </c>
      <c r="S255" t="n">
        <v>19</v>
      </c>
      <c r="T255" t="n">
        <v>1</v>
      </c>
      <c r="U255">
        <f>IF( S255&lt;=0,0,IF( E255+I255 &gt;= MAX((S255/30)*V255, S255*1.2), 0, CEILING( (MAX((S255/30)*V255, S255*1.2) - (E255+I255)) / J255, 1 ) * J255 ) ) ))</f>
        <v/>
      </c>
      <c r="V255" t="n">
        <v>36</v>
      </c>
      <c r="W255">
        <f>U255/J255</f>
        <v/>
      </c>
    </row>
    <row r="256">
      <c r="A256" t="inlineStr">
        <is>
          <t>CERVEZA</t>
        </is>
      </c>
      <c r="B256" t="n">
        <v>114</v>
      </c>
      <c r="C256" t="inlineStr">
        <is>
          <t>4066600303336</t>
        </is>
      </c>
      <c r="D256" t="inlineStr">
        <is>
          <t xml:space="preserve">CERVEZA AMBAR OSCURA WEISSBIER DUNKEL PAULANER 500 ML. </t>
        </is>
      </c>
      <c r="E256" t="n">
        <v>20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20</v>
      </c>
      <c r="K256" t="inlineStr">
        <is>
          <t>PAULANER</t>
        </is>
      </c>
      <c r="L256" t="n">
        <v>0</v>
      </c>
      <c r="M256" t="n">
        <v>0</v>
      </c>
      <c r="N256" t="n">
        <v>0</v>
      </c>
      <c r="O256" t="n">
        <v>0</v>
      </c>
      <c r="P256" t="n">
        <v>83</v>
      </c>
      <c r="Q256" t="n">
        <v>76</v>
      </c>
      <c r="R256" t="n">
        <v>0</v>
      </c>
      <c r="S256" t="n">
        <v>0</v>
      </c>
      <c r="T256" t="n">
        <v>7</v>
      </c>
      <c r="U256">
        <f>IF( S256&lt;=0,0,IF( E256+I256 &gt;= MAX((S256/30)*V256, S256*1.2), 0, CEILING( (MAX((S256/30)*V256, S256*1.2) - (E256+I256)) / J256, 1 ) * J256 ) ) ))</f>
        <v/>
      </c>
      <c r="V256" t="n">
        <v>36</v>
      </c>
      <c r="W256">
        <f>U256/J256</f>
        <v/>
      </c>
    </row>
    <row r="257">
      <c r="A257" t="inlineStr">
        <is>
          <t>VINOS Y LICORES (MAS DE 20 GL)</t>
        </is>
      </c>
      <c r="B257" t="n">
        <v>13</v>
      </c>
      <c r="C257" t="inlineStr">
        <is>
          <t>736040530893</t>
        </is>
      </c>
      <c r="D257" t="inlineStr">
        <is>
          <t xml:space="preserve">GIFT PACK TEQUILA JOVEN REGULAR CASA DRAGONES 750 ML. </t>
        </is>
      </c>
      <c r="E257" t="n">
        <v>21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3</v>
      </c>
      <c r="K257" t="inlineStr">
        <is>
          <t>CASA DRAGONES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22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8410702008327</t>
        </is>
      </c>
      <c r="D258" t="inlineStr">
        <is>
          <t xml:space="preserve">VINO TINTO TEMPRANILLO CASA MORENA 750 ML. </t>
        </is>
      </c>
      <c r="E258" t="n">
        <v>18</v>
      </c>
      <c r="F258" t="inlineStr">
        <is>
          <t>Automatico</t>
        </is>
      </c>
      <c r="G258" t="n">
        <v>0.35</v>
      </c>
      <c r="H258" t="n">
        <v>51.42</v>
      </c>
      <c r="I258" t="n">
        <v>0</v>
      </c>
      <c r="J258" t="n">
        <v>6</v>
      </c>
      <c r="K258" t="inlineStr">
        <is>
          <t>CASA MORENA</t>
        </is>
      </c>
      <c r="L258" t="n">
        <v>0</v>
      </c>
      <c r="M258" t="n">
        <v>0</v>
      </c>
      <c r="N258" t="n">
        <v>0</v>
      </c>
      <c r="O258" t="n">
        <v>0</v>
      </c>
      <c r="P258" t="n">
        <v>60</v>
      </c>
      <c r="Q258" t="n">
        <v>21</v>
      </c>
      <c r="R258" t="n">
        <v>0</v>
      </c>
      <c r="S258" t="n">
        <v>7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36</v>
      </c>
      <c r="W258">
        <f>U258/J258</f>
        <v/>
      </c>
    </row>
    <row r="259">
      <c r="A259" t="inlineStr">
        <is>
          <t>CERVEZA</t>
        </is>
      </c>
      <c r="B259" t="n">
        <v>114</v>
      </c>
      <c r="C259" t="inlineStr">
        <is>
          <t>40821467</t>
        </is>
      </c>
      <c r="D259" t="inlineStr">
        <is>
          <t xml:space="preserve">CERVEZA  AMBAR BOCK MONCHSHOF 500 ML. </t>
        </is>
      </c>
      <c r="E259" t="n">
        <v>20</v>
      </c>
      <c r="F259" t="inlineStr">
        <is>
          <t>Automatico</t>
        </is>
      </c>
      <c r="G259" t="n">
        <v>0.14</v>
      </c>
      <c r="H259" t="n">
        <v>142.85</v>
      </c>
      <c r="I259" t="n">
        <v>0</v>
      </c>
      <c r="J259" t="n">
        <v>20</v>
      </c>
      <c r="K259" t="inlineStr">
        <is>
          <t>MONCHSHOF</t>
        </is>
      </c>
      <c r="L259" t="n">
        <v>0</v>
      </c>
      <c r="M259" t="n">
        <v>0</v>
      </c>
      <c r="N259" t="n">
        <v>0</v>
      </c>
      <c r="O259" t="n">
        <v>0</v>
      </c>
      <c r="P259" t="n">
        <v>104</v>
      </c>
      <c r="Q259" t="n">
        <v>128</v>
      </c>
      <c r="R259" t="n">
        <v>2</v>
      </c>
      <c r="S259" t="n">
        <v>5</v>
      </c>
      <c r="T259" t="n">
        <v>15</v>
      </c>
      <c r="U259">
        <f>IF( S259&lt;=0,0,IF( E259+I259 &gt;= MAX((S259/30)*V259, S259*1.2), 0, CEILING( (MAX((S259/30)*V259, S259*1.2) - (E259+I259)) / J259, 1 ) * J259 ) ) ))</f>
        <v/>
      </c>
      <c r="V259" t="n">
        <v>36</v>
      </c>
      <c r="W259">
        <f>U259/J259</f>
        <v/>
      </c>
    </row>
    <row r="260">
      <c r="A260" t="inlineStr">
        <is>
          <t>BEBIDAS ALCOHOLICAS</t>
        </is>
      </c>
      <c r="B260" t="n">
        <v>319</v>
      </c>
      <c r="C260" t="inlineStr">
        <is>
          <t>7500464393227</t>
        </is>
      </c>
      <c r="D260" t="inlineStr">
        <is>
          <t xml:space="preserve">HARD SELTZER FRUTOS ROJOS 6 PACK PALMAR 355 ML. </t>
        </is>
      </c>
      <c r="E260" t="n">
        <v>8</v>
      </c>
      <c r="F260" t="inlineStr">
        <is>
          <t>Automatico</t>
        </is>
      </c>
      <c r="G260" t="n">
        <v>0.39</v>
      </c>
      <c r="H260" t="n">
        <v>20.51</v>
      </c>
      <c r="I260" t="n">
        <v>0</v>
      </c>
      <c r="J260" t="n">
        <v>4</v>
      </c>
      <c r="K260" t="inlineStr">
        <is>
          <t>PALMAR</t>
        </is>
      </c>
      <c r="L260" t="n">
        <v>1.487179487179489</v>
      </c>
      <c r="M260" t="n">
        <v>0.5800000000000007</v>
      </c>
      <c r="N260" t="n">
        <v>1.487179487179489</v>
      </c>
      <c r="O260" t="n">
        <v>0.5800000000000007</v>
      </c>
      <c r="P260" t="n">
        <v>96</v>
      </c>
      <c r="Q260" t="n">
        <v>94</v>
      </c>
      <c r="R260" t="n">
        <v>11</v>
      </c>
      <c r="S260" t="n">
        <v>14</v>
      </c>
      <c r="T260" t="n">
        <v>10</v>
      </c>
      <c r="U260">
        <f>IF( S260&lt;=0,0,IF( E260+I260 &gt;= MAX((S260/30)*V260, S260*1.2), 0, CEILING( (MAX((S260/30)*V260, S260*1.2) - (E260+I260)) / J260, 1 ) * J260 ) ) ))</f>
        <v/>
      </c>
      <c r="V260" t="n">
        <v>22</v>
      </c>
      <c r="W260">
        <f>U260/J260</f>
        <v/>
      </c>
    </row>
    <row r="261">
      <c r="A261" t="inlineStr">
        <is>
          <t>CERVEZA</t>
        </is>
      </c>
      <c r="B261" t="n">
        <v>114</v>
      </c>
      <c r="C261" t="inlineStr">
        <is>
          <t>7501061601128</t>
        </is>
      </c>
      <c r="D261" t="inlineStr">
        <is>
          <t xml:space="preserve">CERVEZA  CLARA PILSNER TECATE 355 ML. </t>
        </is>
      </c>
      <c r="E261" t="n">
        <v>118</v>
      </c>
      <c r="F261" t="inlineStr">
        <is>
          <t>Automatico</t>
        </is>
      </c>
      <c r="G261" t="n">
        <v>0.72</v>
      </c>
      <c r="H261" t="n">
        <v>163.88</v>
      </c>
      <c r="I261" t="n">
        <v>0</v>
      </c>
      <c r="J261" t="n">
        <v>1</v>
      </c>
      <c r="K261" t="inlineStr">
        <is>
          <t>TECATE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1887</v>
      </c>
      <c r="Q261" t="n">
        <v>1580</v>
      </c>
      <c r="R261" t="n">
        <v>11</v>
      </c>
      <c r="S261" t="n">
        <v>29</v>
      </c>
      <c r="T261" t="n">
        <v>132</v>
      </c>
      <c r="U261">
        <f>IF( S261&lt;=0,0,IF( E261+I261 &gt;= MAX((S261/30)*V261, S261*1.2), 0, CEILING( (MAX((S261/30)*V261, S261*1.2) - (E261+I261)) / J261, 1 ) * J261 ) ) ))</f>
        <v/>
      </c>
      <c r="V261" t="n">
        <v>36</v>
      </c>
      <c r="W261">
        <f>U261/J261</f>
        <v/>
      </c>
    </row>
    <row r="262">
      <c r="A262" t="inlineStr">
        <is>
          <t>CERVEZA</t>
        </is>
      </c>
      <c r="B262" t="n">
        <v>114</v>
      </c>
      <c r="C262" t="inlineStr">
        <is>
          <t>41030882</t>
        </is>
      </c>
      <c r="D262" t="inlineStr">
        <is>
          <t xml:space="preserve">CERVEZA  CLARA WEIZEN FLENSBURGER 330 ML.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24</v>
      </c>
      <c r="K262" t="inlineStr">
        <is>
          <t>FLENSBURGER</t>
        </is>
      </c>
      <c r="L262" t="n">
        <v>0</v>
      </c>
      <c r="M262" t="n">
        <v>0</v>
      </c>
      <c r="N262" t="n">
        <v>0</v>
      </c>
      <c r="O262" t="n">
        <v>0</v>
      </c>
      <c r="P262" t="n">
        <v>50</v>
      </c>
      <c r="Q262" t="n">
        <v>42</v>
      </c>
      <c r="R262" t="n">
        <v>0</v>
      </c>
      <c r="S262" t="n">
        <v>0</v>
      </c>
      <c r="T262" t="n">
        <v>7</v>
      </c>
      <c r="U262">
        <f>IF( S262&lt;=0,0,IF( E262+I262 &gt;= MAX((S262/30)*V262, S262*1.2), 0, CEILING( (MAX((S262/30)*V262, S262*1.2) - (E262+I262)) / J262, 1 ) * J262 ) ) ))</f>
        <v/>
      </c>
      <c r="V262" t="n">
        <v>36</v>
      </c>
      <c r="W262">
        <f>U262/J262</f>
        <v/>
      </c>
    </row>
    <row r="263">
      <c r="A263" t="inlineStr">
        <is>
          <t>VINOS Y LICORES (DE 13.5 A 20 GL)</t>
        </is>
      </c>
      <c r="B263" t="n">
        <v>90</v>
      </c>
      <c r="C263" t="inlineStr">
        <is>
          <t>7503016843157</t>
        </is>
      </c>
      <c r="D263" t="inlineStr">
        <is>
          <t xml:space="preserve">LICOR DE NARANJA  MADKA 1000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MADKA</t>
        </is>
      </c>
      <c r="L263" t="n">
        <v>0</v>
      </c>
      <c r="M263" t="n">
        <v>0</v>
      </c>
      <c r="N263" t="n">
        <v>0</v>
      </c>
      <c r="O263" t="n">
        <v>0</v>
      </c>
      <c r="P263" t="n">
        <v>34</v>
      </c>
      <c r="Q263" t="n">
        <v>51</v>
      </c>
      <c r="R263" t="n">
        <v>0</v>
      </c>
      <c r="S263" t="n">
        <v>0</v>
      </c>
      <c r="T263" t="n">
        <v>3</v>
      </c>
      <c r="U263">
        <f>IF( S263&lt;=0,0,IF( E263+I263 &gt;= MAX((S263/30)*V263, S263*1.2), 0, CEILING( (MAX((S263/30)*V263, S263*1.2) - (E263+I263)) / J263, 1 ) * J263 ) ) ))</f>
        <v/>
      </c>
      <c r="V263" t="n">
        <v>22</v>
      </c>
      <c r="W263">
        <f>U263/J263</f>
        <v/>
      </c>
    </row>
    <row r="264">
      <c r="A264" t="inlineStr">
        <is>
          <t>CERVEZA</t>
        </is>
      </c>
      <c r="B264" t="n">
        <v>114</v>
      </c>
      <c r="C264" t="inlineStr">
        <is>
          <t>41030851</t>
        </is>
      </c>
      <c r="D264" t="inlineStr">
        <is>
          <t xml:space="preserve">CERVEZA  OSCURA MUNICH FLENSBURGER 330 ML.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FLENSBURGER</t>
        </is>
      </c>
      <c r="L264" t="n">
        <v>0</v>
      </c>
      <c r="M264" t="n">
        <v>0</v>
      </c>
      <c r="N264" t="n">
        <v>0</v>
      </c>
      <c r="O264" t="n">
        <v>0</v>
      </c>
      <c r="P264" t="n">
        <v>83</v>
      </c>
      <c r="Q264" t="n">
        <v>63</v>
      </c>
      <c r="R264" t="n">
        <v>0</v>
      </c>
      <c r="S264" t="n">
        <v>0</v>
      </c>
      <c r="T264" t="n">
        <v>4</v>
      </c>
      <c r="U264">
        <f>IF( S264&lt;=0,0,IF( E264+I264 &gt;= MAX((S264/30)*V264, S264*1.2), 0, CEILING( (MAX((S264/30)*V264, S264*1.2) - (E264+I264)) / J264, 1 ) * J264 ) ) ))</f>
        <v/>
      </c>
      <c r="V264" t="n">
        <v>36</v>
      </c>
      <c r="W264">
        <f>U264/J264</f>
        <v/>
      </c>
    </row>
    <row r="265">
      <c r="A265" t="inlineStr">
        <is>
          <t>VINOS Y LICORES (MAS DE 20 GL)</t>
        </is>
      </c>
      <c r="B265" t="n">
        <v>13</v>
      </c>
      <c r="C265" t="inlineStr">
        <is>
          <t>8410162100029</t>
        </is>
      </c>
      <c r="D265" t="inlineStr">
        <is>
          <t xml:space="preserve">BRANDY SOLERA RESERVA  PEDRO DOMECQ 700 ML.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12</v>
      </c>
      <c r="K265" t="inlineStr">
        <is>
          <t>PEDRO DOMECQ</t>
        </is>
      </c>
      <c r="L265" t="n">
        <v>0</v>
      </c>
      <c r="M265" t="n">
        <v>0</v>
      </c>
      <c r="N265" t="n">
        <v>0</v>
      </c>
      <c r="O265" t="n">
        <v>0</v>
      </c>
      <c r="P265" t="n">
        <v>20</v>
      </c>
      <c r="Q265" t="n">
        <v>8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22</v>
      </c>
      <c r="W265">
        <f>U265/J265</f>
        <v/>
      </c>
    </row>
    <row r="266">
      <c r="A266" t="inlineStr">
        <is>
          <t>CERVEZA</t>
        </is>
      </c>
      <c r="B266" t="n">
        <v>114</v>
      </c>
      <c r="C266" t="inlineStr">
        <is>
          <t>7503025396026</t>
        </is>
      </c>
      <c r="D266" t="inlineStr">
        <is>
          <t xml:space="preserve">CERVEZA CLARA LAGER TROPICAL CAYACO 355 ML.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24</v>
      </c>
      <c r="K266" t="inlineStr">
        <is>
          <t>CAYACO</t>
        </is>
      </c>
      <c r="L266" t="n">
        <v>0</v>
      </c>
      <c r="M266" t="n">
        <v>0</v>
      </c>
      <c r="N266" t="n">
        <v>0</v>
      </c>
      <c r="O266" t="n">
        <v>0</v>
      </c>
      <c r="P266" t="n">
        <v>79</v>
      </c>
      <c r="Q266" t="n">
        <v>111</v>
      </c>
      <c r="R266" t="n">
        <v>0</v>
      </c>
      <c r="S266" t="n">
        <v>0</v>
      </c>
      <c r="T266" t="n">
        <v>13</v>
      </c>
      <c r="U266">
        <f>IF( S266&lt;=0,0,IF( E266+I266 &gt;= MAX((S266/30)*V266, S266*1.2), 0, CEILING( (MAX((S266/30)*V266, S266*1.2) - (E266+I266)) / J266, 1 ) * J266 ) ) ))</f>
        <v/>
      </c>
      <c r="V266" t="n">
        <v>22</v>
      </c>
      <c r="W266">
        <f>U266/J266</f>
        <v/>
      </c>
    </row>
    <row r="267">
      <c r="A267" t="inlineStr">
        <is>
          <t>VINOS Y LICORES (MAS DE 20 GL)</t>
        </is>
      </c>
      <c r="B267" t="n">
        <v>13</v>
      </c>
      <c r="C267" t="inlineStr">
        <is>
          <t>850005002031</t>
        </is>
      </c>
      <c r="D267" t="inlineStr">
        <is>
          <t xml:space="preserve">TEQUILA JOVEN 100% AGAVE PERSONALIZADO  CASA DRAGONES 750 ML.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3</v>
      </c>
      <c r="K267" t="inlineStr">
        <is>
          <t>CASA DRAGONES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1</v>
      </c>
      <c r="R267" t="n">
        <v>0</v>
      </c>
      <c r="S267" t="n">
        <v>0</v>
      </c>
      <c r="T267" t="n">
        <v>0</v>
      </c>
      <c r="U267">
        <f>IF( S267&lt;=0,0,IF( E267+I267 &gt;= MAX((S267/30)*V267, S267*1.2), 0, CEILING( (MAX((S267/30)*V267, S267*1.2) - (E267+I267)) / J267, 1 ) * J267 ) ) ))</f>
        <v/>
      </c>
      <c r="V267" t="n">
        <v>22</v>
      </c>
      <c r="W267">
        <f>U267/J267</f>
        <v/>
      </c>
    </row>
    <row r="268">
      <c r="A268" t="inlineStr">
        <is>
          <t>VINOS Y LICORES (MENOS DE 13 GL)</t>
        </is>
      </c>
      <c r="B268" t="n">
        <v>84</v>
      </c>
      <c r="C268" t="inlineStr">
        <is>
          <t>7503009337090</t>
        </is>
      </c>
      <c r="D268" t="inlineStr">
        <is>
          <t xml:space="preserve">VINO ROSADO BLEND LA REDONDA 750 ML. </t>
        </is>
      </c>
      <c r="E268" t="n">
        <v>24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LA REDONDA</t>
        </is>
      </c>
      <c r="L268" t="n">
        <v>0</v>
      </c>
      <c r="M268" t="n">
        <v>0</v>
      </c>
      <c r="N268" t="n">
        <v>0</v>
      </c>
      <c r="O268" t="n">
        <v>0</v>
      </c>
      <c r="P268" t="n">
        <v>12</v>
      </c>
      <c r="Q268" t="n">
        <v>34</v>
      </c>
      <c r="R268" t="n">
        <v>0</v>
      </c>
      <c r="S268" t="n">
        <v>0</v>
      </c>
      <c r="T268" t="n">
        <v>1</v>
      </c>
      <c r="U268">
        <f>IF( S268&lt;=0,0,IF( E268+I268 &gt;= MAX((S268/30)*V268, S268*1.2), 0, CEILING( (MAX((S268/30)*V268, S268*1.2) - (E268+I268)) / J268, 1 ) * J268 ) ) ))</f>
        <v/>
      </c>
      <c r="V268" t="n">
        <v>36</v>
      </c>
      <c r="W268">
        <f>U268/J268</f>
        <v/>
      </c>
    </row>
    <row r="269">
      <c r="A269" t="inlineStr">
        <is>
          <t>VINOS Y LICORES (MAS DE 20 GL)</t>
        </is>
      </c>
      <c r="B269" t="n">
        <v>13</v>
      </c>
      <c r="C269" t="inlineStr">
        <is>
          <t>7501043710756</t>
        </is>
      </c>
      <c r="D269" t="inlineStr">
        <is>
          <t xml:space="preserve">VODKA NATURAL  KARAT 1750 ML. </t>
        </is>
      </c>
      <c r="E269" t="n">
        <v>24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KARAT</t>
        </is>
      </c>
      <c r="L269" t="n">
        <v>0</v>
      </c>
      <c r="M269" t="n">
        <v>0</v>
      </c>
      <c r="N269" t="n">
        <v>0</v>
      </c>
      <c r="O269" t="n">
        <v>0</v>
      </c>
      <c r="P269" t="n">
        <v>36</v>
      </c>
      <c r="Q269" t="n">
        <v>55</v>
      </c>
      <c r="R269" t="n">
        <v>0</v>
      </c>
      <c r="S269" t="n">
        <v>0</v>
      </c>
      <c r="T269" t="n">
        <v>3</v>
      </c>
      <c r="U269">
        <f>IF( S269&lt;=0,0,IF( E269+I269 &gt;= MAX((S269/30)*V269, S269*1.2), 0, CEILING( (MAX((S269/30)*V269, S269*1.2) - (E269+I269)) / J269, 1 ) * J269 ) ) ))</f>
        <v/>
      </c>
      <c r="V269" t="n">
        <v>22</v>
      </c>
      <c r="W269">
        <f>U269/J269</f>
        <v/>
      </c>
    </row>
    <row r="270">
      <c r="A270" t="inlineStr">
        <is>
          <t>VINOS Y LICORES (MAS DE 20 GL)</t>
        </is>
      </c>
      <c r="B270" t="n">
        <v>13</v>
      </c>
      <c r="C270" t="inlineStr">
        <is>
          <t>721733005895</t>
        </is>
      </c>
      <c r="D270" t="inlineStr">
        <is>
          <t xml:space="preserve">TEQUILA REPOSADO  PATRON 700 ML. </t>
        </is>
      </c>
      <c r="E270" t="n">
        <v>24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PATRON</t>
        </is>
      </c>
      <c r="L270" t="n">
        <v>0</v>
      </c>
      <c r="M270" t="n">
        <v>0</v>
      </c>
      <c r="N270" t="n">
        <v>0</v>
      </c>
      <c r="O270" t="n">
        <v>0</v>
      </c>
      <c r="P270" t="n">
        <v>6</v>
      </c>
      <c r="Q270" t="n">
        <v>32</v>
      </c>
      <c r="R270" t="n">
        <v>0</v>
      </c>
      <c r="S270" t="n">
        <v>0</v>
      </c>
      <c r="T270" t="n">
        <v>8</v>
      </c>
      <c r="U270">
        <f>IF( S270&lt;=0,0,IF( E270+I270 &gt;= MAX((S270/30)*V270, S270*1.2), 0, CEILING( (MAX((S270/30)*V270, S270*1.2) - (E270+I270)) / J270, 1 ) * J270 ) ) ))</f>
        <v/>
      </c>
      <c r="V270" t="n">
        <v>22</v>
      </c>
      <c r="W270">
        <f>U270/J270</f>
        <v/>
      </c>
    </row>
    <row r="271">
      <c r="A271" t="inlineStr">
        <is>
          <t>VINOS Y LICORES (MENOS DE 13 GL)</t>
        </is>
      </c>
      <c r="B271" t="n">
        <v>84</v>
      </c>
      <c r="C271" t="inlineStr">
        <is>
          <t>8420759800119</t>
        </is>
      </c>
      <c r="D271" t="inlineStr">
        <is>
          <t xml:space="preserve">VINO BLANCO VERDEJO/VIURA SOL Y NIEVE 750 ML. </t>
        </is>
      </c>
      <c r="E271" t="n">
        <v>36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12</v>
      </c>
      <c r="K271" t="inlineStr">
        <is>
          <t>SOL Y NIEVE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36</v>
      </c>
      <c r="R271" t="n">
        <v>0</v>
      </c>
      <c r="S271" t="n">
        <v>0</v>
      </c>
      <c r="T271" t="n">
        <v>2</v>
      </c>
      <c r="U271">
        <f>IF( S271&lt;=0,0,IF( E271+I271 &gt;= MAX((S271/30)*V271, S271*1.2), 0, CEILING( (MAX((S271/30)*V271, S271*1.2) - (E271+I271)) / J271, 1 ) * J271 ) ) ))</f>
        <v/>
      </c>
      <c r="V271" t="n">
        <v>36</v>
      </c>
      <c r="W271">
        <f>U271/J271</f>
        <v/>
      </c>
    </row>
    <row r="272">
      <c r="A272" t="inlineStr">
        <is>
          <t>CERVEZA</t>
        </is>
      </c>
      <c r="B272" t="n">
        <v>114</v>
      </c>
      <c r="C272" t="inlineStr">
        <is>
          <t>7503009302494</t>
        </is>
      </c>
      <c r="D272" t="inlineStr">
        <is>
          <t xml:space="preserve">CERVEZA  OSCURA ALE MINERVA 355 ML. </t>
        </is>
      </c>
      <c r="E272" t="n">
        <v>24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24</v>
      </c>
      <c r="K272" t="inlineStr">
        <is>
          <t>MINERVA</t>
        </is>
      </c>
      <c r="L272" t="n">
        <v>0</v>
      </c>
      <c r="M272" t="n">
        <v>0</v>
      </c>
      <c r="N272" t="n">
        <v>0</v>
      </c>
      <c r="O272" t="n">
        <v>0</v>
      </c>
      <c r="P272" t="n">
        <v>88</v>
      </c>
      <c r="Q272" t="n">
        <v>122</v>
      </c>
      <c r="R272" t="n">
        <v>0</v>
      </c>
      <c r="S272" t="n">
        <v>1</v>
      </c>
      <c r="T272" t="n">
        <v>11</v>
      </c>
      <c r="U272">
        <f>IF( S272&lt;=0,0,IF( E272+I272 &gt;= MAX((S272/30)*V272, S272*1.2), 0, CEILING( (MAX((S272/30)*V272, S272*1.2) - (E272+I272)) / J272, 1 ) * J272 ) ) ))</f>
        <v/>
      </c>
      <c r="V272" t="n">
        <v>22</v>
      </c>
      <c r="W272">
        <f>U272/J272</f>
        <v/>
      </c>
    </row>
    <row r="273">
      <c r="A273" t="inlineStr">
        <is>
          <t>VINOS Y LICORES (MAS DE 20 GL)</t>
        </is>
      </c>
      <c r="B273" t="n">
        <v>13</v>
      </c>
      <c r="C273" t="inlineStr">
        <is>
          <t>7501043706407</t>
        </is>
      </c>
      <c r="D273" t="inlineStr">
        <is>
          <t xml:space="preserve">ANIS DULCE  MICO 1000 ML. </t>
        </is>
      </c>
      <c r="E273" t="n">
        <v>24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12</v>
      </c>
      <c r="K273" t="inlineStr">
        <is>
          <t>MICO</t>
        </is>
      </c>
      <c r="L273" t="n">
        <v>0</v>
      </c>
      <c r="M273" t="n">
        <v>0</v>
      </c>
      <c r="N273" t="n">
        <v>0</v>
      </c>
      <c r="O273" t="n">
        <v>0</v>
      </c>
      <c r="P273" t="n">
        <v>16</v>
      </c>
      <c r="Q273" t="n">
        <v>12</v>
      </c>
      <c r="R273" t="n">
        <v>0</v>
      </c>
      <c r="S273" t="n">
        <v>0</v>
      </c>
      <c r="T273" t="n">
        <v>3</v>
      </c>
      <c r="U273">
        <f>IF( S273&lt;=0,0,IF( E273+I273 &gt;= MAX((S273/30)*V273, S273*1.2), 0, CEILING( (MAX((S273/30)*V273, S273*1.2) - (E273+I273)) / J273, 1 ) * J273 ) ) ))</f>
        <v/>
      </c>
      <c r="V273" t="n">
        <v>22</v>
      </c>
      <c r="W273">
        <f>U273/J273</f>
        <v/>
      </c>
    </row>
    <row r="274">
      <c r="A274" t="inlineStr">
        <is>
          <t>VINOS Y LICORES (MENOS DE 13 GL)</t>
        </is>
      </c>
      <c r="B274" t="n">
        <v>84</v>
      </c>
      <c r="C274" t="inlineStr">
        <is>
          <t>7503009338073</t>
        </is>
      </c>
      <c r="D274" t="inlineStr">
        <is>
          <t xml:space="preserve">VINO ROSADO NOSOTROS LOS MEXICANOS SYRAH/MERLOT LA REDONDA 750 ML. </t>
        </is>
      </c>
      <c r="E274" t="n">
        <v>24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12</v>
      </c>
      <c r="K274" t="inlineStr">
        <is>
          <t>LA REDONDA</t>
        </is>
      </c>
      <c r="L274" t="n">
        <v>0</v>
      </c>
      <c r="M274" t="n">
        <v>0</v>
      </c>
      <c r="N274" t="n">
        <v>0</v>
      </c>
      <c r="O274" t="n">
        <v>0</v>
      </c>
      <c r="P274" t="n">
        <v>12</v>
      </c>
      <c r="Q274" t="n">
        <v>21</v>
      </c>
      <c r="R274" t="n">
        <v>0</v>
      </c>
      <c r="S274" t="n">
        <v>1</v>
      </c>
      <c r="T274" t="n">
        <v>1</v>
      </c>
      <c r="U274">
        <f>IF( S274&lt;=0,0,IF( E274+I274 &gt;= MAX((S274/30)*V274, S274*1.2), 0, CEILING( (MAX((S274/30)*V274, S274*1.2) - (E274+I274)) / J274, 1 ) * J274 ) ) ))</f>
        <v/>
      </c>
      <c r="V274" t="n">
        <v>36</v>
      </c>
      <c r="W274">
        <f>U274/J274</f>
        <v/>
      </c>
    </row>
    <row r="275">
      <c r="A275" t="inlineStr">
        <is>
          <t>VINOS Y LICORES (MENOS DE 13 GL)</t>
        </is>
      </c>
      <c r="B275" t="n">
        <v>84</v>
      </c>
      <c r="C275" t="inlineStr">
        <is>
          <t>8420342002012</t>
        </is>
      </c>
      <c r="D275" t="inlineStr">
        <is>
          <t xml:space="preserve">VINO TINTO TEMPRANILLO PROTOS 750 ML. </t>
        </is>
      </c>
      <c r="E275" t="n">
        <v>24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6</v>
      </c>
      <c r="K275" t="inlineStr">
        <is>
          <t>PROTOS</t>
        </is>
      </c>
      <c r="L275" t="n">
        <v>0</v>
      </c>
      <c r="M275" t="n">
        <v>0</v>
      </c>
      <c r="N275" t="n">
        <v>0</v>
      </c>
      <c r="O275" t="n">
        <v>0</v>
      </c>
      <c r="P275" t="n">
        <v>29</v>
      </c>
      <c r="Q275" t="n">
        <v>50</v>
      </c>
      <c r="R275" t="n">
        <v>0</v>
      </c>
      <c r="S275" t="n">
        <v>2</v>
      </c>
      <c r="T275" t="n">
        <v>6</v>
      </c>
      <c r="U275">
        <f>IF( S275&lt;=0,0,IF( E275+I275 &gt;= MAX((S275/30)*V275, S275*1.2), 0, CEILING( (MAX((S275/30)*V275, S275*1.2) - (E275+I275)) / J275, 1 ) * J275 ) ) ))</f>
        <v/>
      </c>
      <c r="V275" t="n">
        <v>36</v>
      </c>
      <c r="W275">
        <f>U275/J275</f>
        <v/>
      </c>
    </row>
    <row r="276">
      <c r="A276" t="inlineStr">
        <is>
          <t>VINOS Y LICORES (MAS DE 20 GL)</t>
        </is>
      </c>
      <c r="B276" t="n">
        <v>13</v>
      </c>
      <c r="C276" t="inlineStr">
        <is>
          <t>7640175660420</t>
        </is>
      </c>
      <c r="D276" t="inlineStr">
        <is>
          <t xml:space="preserve">TEQUILA REPOSADO CAZADORES 950 ML. </t>
        </is>
      </c>
      <c r="E276" t="n">
        <v>24</v>
      </c>
      <c r="F276" t="inlineStr">
        <is>
          <t>Automatico</t>
        </is>
      </c>
      <c r="G276" t="n">
        <v>0.06</v>
      </c>
      <c r="H276" t="n">
        <v>400</v>
      </c>
      <c r="I276" t="n">
        <v>0</v>
      </c>
      <c r="J276" t="n">
        <v>12</v>
      </c>
      <c r="K276" t="inlineStr">
        <is>
          <t>CAZADORES</t>
        </is>
      </c>
      <c r="L276" t="n">
        <v>0</v>
      </c>
      <c r="M276" t="n">
        <v>0</v>
      </c>
      <c r="N276" t="n">
        <v>0</v>
      </c>
      <c r="O276" t="n">
        <v>0</v>
      </c>
      <c r="P276" t="n">
        <v>9</v>
      </c>
      <c r="Q276" t="n">
        <v>7</v>
      </c>
      <c r="R276" t="n">
        <v>0</v>
      </c>
      <c r="S276" t="n">
        <v>1</v>
      </c>
      <c r="T276" t="n">
        <v>0</v>
      </c>
      <c r="U276">
        <f>IF( S276&lt;=0,0,IF( E276+I276 &gt;= MAX((S276/30)*V276, S276*1.2), 0, CEILING( (MAX((S276/30)*V276, S276*1.2) - (E276+I276)) / J276, 1 ) * J276 ) ) ))</f>
        <v/>
      </c>
      <c r="V276" t="n">
        <v>22</v>
      </c>
      <c r="W276">
        <f>U276/J276</f>
        <v/>
      </c>
    </row>
    <row r="277">
      <c r="A277" t="inlineStr">
        <is>
          <t>VINOS Y LICORES (DE 13.5 A 20 GL)</t>
        </is>
      </c>
      <c r="B277" t="n">
        <v>90</v>
      </c>
      <c r="C277" t="inlineStr">
        <is>
          <t>89540468655</t>
        </is>
      </c>
      <c r="D277" t="inlineStr">
        <is>
          <t xml:space="preserve">COCTEL DE COCO CON RON  MALIBU 750 ML. </t>
        </is>
      </c>
      <c r="E277" t="n">
        <v>24</v>
      </c>
      <c r="F277" t="inlineStr">
        <is>
          <t>Automatico</t>
        </is>
      </c>
      <c r="G277" t="n">
        <v>0.07000000000000001</v>
      </c>
      <c r="H277" t="n">
        <v>342.85</v>
      </c>
      <c r="I277" t="n">
        <v>0</v>
      </c>
      <c r="J277" t="n">
        <v>12</v>
      </c>
      <c r="K277" t="inlineStr">
        <is>
          <t>MALIBU</t>
        </is>
      </c>
      <c r="L277" t="n">
        <v>0</v>
      </c>
      <c r="M277" t="n">
        <v>0</v>
      </c>
      <c r="N277" t="n">
        <v>0</v>
      </c>
      <c r="O277" t="n">
        <v>0</v>
      </c>
      <c r="P277" t="n">
        <v>90</v>
      </c>
      <c r="Q277" t="n">
        <v>122</v>
      </c>
      <c r="R277" t="n">
        <v>0</v>
      </c>
      <c r="S277" t="n">
        <v>2</v>
      </c>
      <c r="T277" t="n">
        <v>5</v>
      </c>
      <c r="U277">
        <f>IF( S277&lt;=0,0,IF( E277+I277 &gt;= MAX((S277/30)*V277, S277*1.2), 0, CEILING( (MAX((S277/30)*V277, S277*1.2) - (E277+I277)) / J277, 1 ) * J277 ) ) ))</f>
        <v/>
      </c>
      <c r="V277" t="n">
        <v>22</v>
      </c>
      <c r="W277">
        <f>U277/J277</f>
        <v/>
      </c>
    </row>
    <row r="278">
      <c r="A278" t="inlineStr">
        <is>
          <t>CERVEZA</t>
        </is>
      </c>
      <c r="B278" t="n">
        <v>114</v>
      </c>
      <c r="C278" t="inlineStr">
        <is>
          <t>5056025453838</t>
        </is>
      </c>
      <c r="D278" t="inlineStr">
        <is>
          <t xml:space="preserve">CERVEZA  AMBAR INDIA PALE ALE BREWDOG 440 ML. </t>
        </is>
      </c>
      <c r="E278" t="n">
        <v>24</v>
      </c>
      <c r="F278" t="inlineStr">
        <is>
          <t>Automatico</t>
        </is>
      </c>
      <c r="G278" t="n">
        <v>0.06</v>
      </c>
      <c r="H278" t="n">
        <v>400</v>
      </c>
      <c r="I278" t="n">
        <v>24</v>
      </c>
      <c r="J278" t="n">
        <v>12</v>
      </c>
      <c r="K278" t="inlineStr">
        <is>
          <t>BREWDOG</t>
        </is>
      </c>
      <c r="L278" t="n">
        <v>0</v>
      </c>
      <c r="M278" t="n">
        <v>0</v>
      </c>
      <c r="N278" t="n">
        <v>0</v>
      </c>
      <c r="O278" t="n">
        <v>0</v>
      </c>
      <c r="P278" t="n">
        <v>96</v>
      </c>
      <c r="Q278" t="n">
        <v>107</v>
      </c>
      <c r="R278" t="n">
        <v>1</v>
      </c>
      <c r="S278" t="n">
        <v>7</v>
      </c>
      <c r="T278" t="n">
        <v>8</v>
      </c>
      <c r="U278">
        <f>IF( S278&lt;=0,0,IF( E278+I278 &gt;= MAX((S278/30)*V278, S278*1.2), 0, CEILING( (MAX((S278/30)*V278, S278*1.2) - (E278+I278)) / J278, 1 ) * J278 ) ) ))</f>
        <v/>
      </c>
      <c r="V278" t="n">
        <v>36</v>
      </c>
      <c r="W278">
        <f>U278/J278</f>
        <v/>
      </c>
    </row>
    <row r="279">
      <c r="A279" t="inlineStr">
        <is>
          <t>TABAQUERIA IEPS</t>
        </is>
      </c>
      <c r="B279" t="n">
        <v>302</v>
      </c>
      <c r="C279" t="inlineStr">
        <is>
          <t>70487152</t>
        </is>
      </c>
      <c r="D279" t="inlineStr">
        <is>
          <t xml:space="preserve">PURO CORONITAS EN CEDRO  ROMEO Y JULIETA 1 PZA </t>
        </is>
      </c>
      <c r="E279" t="n">
        <v>25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25</v>
      </c>
      <c r="K279" t="inlineStr">
        <is>
          <t>ROMEO Y JULIETA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5</v>
      </c>
      <c r="R279" t="n">
        <v>0</v>
      </c>
      <c r="S279" t="n">
        <v>0</v>
      </c>
      <c r="T279" t="n">
        <v>0</v>
      </c>
      <c r="U279">
        <f>IF( S279&lt;=0,0,IF( E279+I279 &gt;= MAX((S279/30)*V279, S279*1.2), 0, CEILING( (MAX((S279/30)*V279, S279*1.2) - (E279+I279)) / J279, 1 ) * J279 ) ) ))</f>
        <v/>
      </c>
      <c r="V279" t="n">
        <v>22</v>
      </c>
      <c r="W279">
        <f>U279/J279</f>
        <v/>
      </c>
    </row>
    <row r="280">
      <c r="A280" t="inlineStr">
        <is>
          <t>CERVEZA</t>
        </is>
      </c>
      <c r="B280" t="n">
        <v>114</v>
      </c>
      <c r="C280" t="inlineStr">
        <is>
          <t>7503021648020</t>
        </is>
      </c>
      <c r="D280" t="inlineStr">
        <is>
          <t xml:space="preserve">CERVEZA  AMBAR IPA LA BRU 355 ML. </t>
        </is>
      </c>
      <c r="E280" t="n">
        <v>24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24</v>
      </c>
      <c r="K280" t="inlineStr">
        <is>
          <t>LA BRU</t>
        </is>
      </c>
      <c r="L280" t="n">
        <v>0</v>
      </c>
      <c r="M280" t="n">
        <v>0</v>
      </c>
      <c r="N280" t="n">
        <v>0</v>
      </c>
      <c r="O280" t="n">
        <v>0</v>
      </c>
      <c r="P280" t="n">
        <v>62</v>
      </c>
      <c r="Q280" t="n">
        <v>10</v>
      </c>
      <c r="R280" t="n">
        <v>0</v>
      </c>
      <c r="S280" t="n">
        <v>2</v>
      </c>
      <c r="T280" t="n">
        <v>2</v>
      </c>
      <c r="U280">
        <f>IF( S280&lt;=0,0,IF( E280+I280 &gt;= MAX((S280/30)*V280, S280*1.2), 0, CEILING( (MAX((S280/30)*V280, S280*1.2) - (E280+I280)) / J280, 1 ) * J280 ) ) ))</f>
        <v/>
      </c>
      <c r="V280" t="n">
        <v>36</v>
      </c>
      <c r="W280">
        <f>U280/J280</f>
        <v/>
      </c>
    </row>
    <row r="281">
      <c r="A281" t="inlineStr">
        <is>
          <t>VINOS Y LICORES (MENOS DE 13 GL)</t>
        </is>
      </c>
      <c r="B281" t="n">
        <v>84</v>
      </c>
      <c r="C281" t="inlineStr">
        <is>
          <t>8420759000403</t>
        </is>
      </c>
      <c r="D281" t="inlineStr">
        <is>
          <t xml:space="preserve">VINO FRIZZANTE TEMPRANILLO BORNOS 750 ML. </t>
        </is>
      </c>
      <c r="E281" t="n">
        <v>24</v>
      </c>
      <c r="F281" t="inlineStr">
        <is>
          <t>Automatico</t>
        </is>
      </c>
      <c r="G281" t="n">
        <v>0.21</v>
      </c>
      <c r="H281" t="n">
        <v>114.28</v>
      </c>
      <c r="I281" t="n">
        <v>0</v>
      </c>
      <c r="J281" t="n">
        <v>6</v>
      </c>
      <c r="K281" t="inlineStr">
        <is>
          <t>BORNOS</t>
        </is>
      </c>
      <c r="L281" t="n">
        <v>0</v>
      </c>
      <c r="M281" t="n">
        <v>0</v>
      </c>
      <c r="N281" t="n">
        <v>0</v>
      </c>
      <c r="O281" t="n">
        <v>0</v>
      </c>
      <c r="P281" t="n">
        <v>71</v>
      </c>
      <c r="Q281" t="n">
        <v>72</v>
      </c>
      <c r="R281" t="n">
        <v>0</v>
      </c>
      <c r="S281" t="n">
        <v>4</v>
      </c>
      <c r="T281" t="n">
        <v>9</v>
      </c>
      <c r="U281">
        <f>IF( S281&lt;=0,0,IF( E281+I281 &gt;= MAX((S281/30)*V281, S281*1.2), 0, CEILING( (MAX((S281/30)*V281, S281*1.2) - (E281+I281)) / J281, 1 ) * J281 ) ) ))</f>
        <v/>
      </c>
      <c r="V281" t="n">
        <v>36</v>
      </c>
      <c r="W281">
        <f>U281/J281</f>
        <v/>
      </c>
    </row>
    <row r="282">
      <c r="A282" t="inlineStr">
        <is>
          <t>CERVEZA</t>
        </is>
      </c>
      <c r="B282" t="n">
        <v>114</v>
      </c>
      <c r="C282" t="inlineStr">
        <is>
          <t>71990000486</t>
        </is>
      </c>
      <c r="D282" t="inlineStr">
        <is>
          <t xml:space="preserve">CERVEZA LIGHT CLARA LAGER COORS 355 ML. </t>
        </is>
      </c>
      <c r="E282" t="n">
        <v>49</v>
      </c>
      <c r="F282" t="inlineStr">
        <is>
          <t>Automatico</t>
        </is>
      </c>
      <c r="G282" t="n">
        <v>0.5600000000000001</v>
      </c>
      <c r="H282" t="n">
        <v>87.5</v>
      </c>
      <c r="I282" t="n">
        <v>0</v>
      </c>
      <c r="J282" t="n">
        <v>1</v>
      </c>
      <c r="K282" t="inlineStr">
        <is>
          <t>COORS</t>
        </is>
      </c>
      <c r="L282" t="n">
        <v>0</v>
      </c>
      <c r="M282" t="n">
        <v>0</v>
      </c>
      <c r="N282" t="n">
        <v>0</v>
      </c>
      <c r="O282" t="n">
        <v>0</v>
      </c>
      <c r="P282" t="n">
        <v>354</v>
      </c>
      <c r="Q282" t="n">
        <v>733</v>
      </c>
      <c r="R282" t="n">
        <v>15</v>
      </c>
      <c r="S282" t="n">
        <v>36</v>
      </c>
      <c r="T282" t="n">
        <v>63</v>
      </c>
      <c r="U282">
        <f>IF( S282&lt;=0,0,IF( E282+I282 &gt;= MAX((S282/30)*V282, S282*1.2), 0, CEILING( (MAX((S282/30)*V282, S282*1.2) - (E282+I282)) / J282, 1 ) * J282 ) ) ))</f>
        <v/>
      </c>
      <c r="V282" t="n">
        <v>36</v>
      </c>
      <c r="W282">
        <f>U282/J282</f>
        <v/>
      </c>
    </row>
    <row r="283">
      <c r="A283" t="inlineStr">
        <is>
          <t>VINOS Y LICORES (MAS DE 20 GL)</t>
        </is>
      </c>
      <c r="B283" t="n">
        <v>13</v>
      </c>
      <c r="C283" t="inlineStr">
        <is>
          <t>721059003162</t>
        </is>
      </c>
      <c r="D283" t="inlineStr">
        <is>
          <t xml:space="preserve">WHISKEY BOURBON  WILD TURKEY 750 ML. </t>
        </is>
      </c>
      <c r="E283" t="n">
        <v>24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WILD TURKEY</t>
        </is>
      </c>
      <c r="L283" t="n">
        <v>0</v>
      </c>
      <c r="M283" t="n">
        <v>0</v>
      </c>
      <c r="N283" t="n">
        <v>0</v>
      </c>
      <c r="O283" t="n">
        <v>0</v>
      </c>
      <c r="P283" t="n">
        <v>35</v>
      </c>
      <c r="Q283" t="n">
        <v>27</v>
      </c>
      <c r="R283" t="n">
        <v>2</v>
      </c>
      <c r="S283" t="n">
        <v>2</v>
      </c>
      <c r="T283" t="n">
        <v>5</v>
      </c>
      <c r="U283">
        <f>IF( S283&lt;=0,0,IF( E283+I283 &gt;= MAX((S283/30)*V283, S283*1.2), 0, CEILING( (MAX((S283/30)*V283, S283*1.2) - (E283+I283)) / J283, 1 ) * J283 ) ) ))</f>
        <v/>
      </c>
      <c r="V283" t="n">
        <v>22</v>
      </c>
      <c r="W283">
        <f>U283/J283</f>
        <v/>
      </c>
    </row>
    <row r="284">
      <c r="A284" t="inlineStr">
        <is>
          <t>CERVEZA</t>
        </is>
      </c>
      <c r="B284" t="n">
        <v>114</v>
      </c>
      <c r="C284" t="inlineStr">
        <is>
          <t>7500326341526</t>
        </is>
      </c>
      <c r="D284" t="inlineStr">
        <is>
          <t xml:space="preserve">CERVEZA CLARA PALE ALE PÁRAMO 355 ML. </t>
        </is>
      </c>
      <c r="E284" t="n">
        <v>24</v>
      </c>
      <c r="F284" t="inlineStr">
        <is>
          <t>Automatico</t>
        </is>
      </c>
      <c r="G284" t="n">
        <v>0.08</v>
      </c>
      <c r="H284" t="n">
        <v>300</v>
      </c>
      <c r="I284" t="n">
        <v>0</v>
      </c>
      <c r="J284" t="n">
        <v>24</v>
      </c>
      <c r="K284" t="inlineStr">
        <is>
          <t>P¿RAMO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77</v>
      </c>
      <c r="Q284" t="n">
        <v>108</v>
      </c>
      <c r="R284" t="n">
        <v>1</v>
      </c>
      <c r="S284" t="n">
        <v>2</v>
      </c>
      <c r="T284" t="n">
        <v>12</v>
      </c>
      <c r="U284">
        <f>IF( S284&lt;=0,0,IF( E284+I284 &gt;= MAX((S284/30)*V284, S284*1.2), 0, CEILING( (MAX((S284/30)*V284, S284*1.2) - (E284+I284)) / J284, 1 ) * J284 ) ) ))</f>
        <v/>
      </c>
      <c r="V284" t="n">
        <v>22</v>
      </c>
      <c r="W284">
        <f>U284/J284</f>
        <v/>
      </c>
    </row>
    <row r="285">
      <c r="A285" t="inlineStr">
        <is>
          <t>VINOS Y LICORES (MENOS DE 13 GL)</t>
        </is>
      </c>
      <c r="B285" t="n">
        <v>84</v>
      </c>
      <c r="C285" t="inlineStr">
        <is>
          <t>8008960641877</t>
        </is>
      </c>
      <c r="D285" t="inlineStr">
        <is>
          <t xml:space="preserve">VINO ESPUMOSO ASTI MOSCATO BOLLA 750 ML. </t>
        </is>
      </c>
      <c r="E285" t="n">
        <v>24</v>
      </c>
      <c r="F285" t="inlineStr">
        <is>
          <t>Automatico</t>
        </is>
      </c>
      <c r="G285" t="n">
        <v>0.14</v>
      </c>
      <c r="H285" t="n">
        <v>171.42</v>
      </c>
      <c r="I285" t="n">
        <v>0</v>
      </c>
      <c r="J285" t="n">
        <v>12</v>
      </c>
      <c r="K285" t="inlineStr">
        <is>
          <t>BOLLA</t>
        </is>
      </c>
      <c r="L285" t="n">
        <v>0</v>
      </c>
      <c r="M285" t="n">
        <v>0</v>
      </c>
      <c r="N285" t="n">
        <v>0</v>
      </c>
      <c r="O285" t="n">
        <v>0</v>
      </c>
      <c r="P285" t="n">
        <v>23</v>
      </c>
      <c r="Q285" t="n">
        <v>45</v>
      </c>
      <c r="R285" t="n">
        <v>0</v>
      </c>
      <c r="S285" t="n">
        <v>4</v>
      </c>
      <c r="T285" t="n">
        <v>8</v>
      </c>
      <c r="U285">
        <f>IF( S285&lt;=0,0,IF( E285+I285 &gt;= MAX((S285/30)*V285, S285*1.2), 0, CEILING( (MAX((S285/30)*V285, S285*1.2) - (E285+I285)) / J285, 1 ) * J285 ) ) ))</f>
        <v/>
      </c>
      <c r="V285" t="n">
        <v>22</v>
      </c>
      <c r="W285">
        <f>U285/J285</f>
        <v/>
      </c>
    </row>
    <row r="286">
      <c r="A286" t="inlineStr">
        <is>
          <t>CERVEZA</t>
        </is>
      </c>
      <c r="B286" t="n">
        <v>114</v>
      </c>
      <c r="C286" t="inlineStr">
        <is>
          <t>7501061696995</t>
        </is>
      </c>
      <c r="D286" t="inlineStr">
        <is>
          <t xml:space="preserve">CERVEZA  OSCURA VIENNA INDIO 355 ML. </t>
        </is>
      </c>
      <c r="E286" t="n">
        <v>67</v>
      </c>
      <c r="F286" t="inlineStr">
        <is>
          <t>Automatico</t>
        </is>
      </c>
      <c r="G286" t="n">
        <v>0.42</v>
      </c>
      <c r="H286" t="n">
        <v>159.52</v>
      </c>
      <c r="I286" t="n">
        <v>0</v>
      </c>
      <c r="J286" t="n">
        <v>1</v>
      </c>
      <c r="K286" t="inlineStr">
        <is>
          <t>INDIO</t>
        </is>
      </c>
      <c r="L286" t="n">
        <v>0</v>
      </c>
      <c r="M286" t="n">
        <v>0</v>
      </c>
      <c r="N286" t="n">
        <v>0</v>
      </c>
      <c r="O286" t="n">
        <v>0</v>
      </c>
      <c r="P286" t="n">
        <v>926</v>
      </c>
      <c r="Q286" t="n">
        <v>1153</v>
      </c>
      <c r="R286" t="n">
        <v>18</v>
      </c>
      <c r="S286" t="n">
        <v>50</v>
      </c>
      <c r="T286" t="n">
        <v>77</v>
      </c>
      <c r="U286">
        <f>IF( S286&lt;=0,0,IF( E286+I286 &gt;= MAX((S286/30)*V286, S286*1.2), 0, CEILING( (MAX((S286/30)*V286, S286*1.2) - (E286+I286)) / J286, 1 ) * J286 ) ) ))</f>
        <v/>
      </c>
      <c r="V286" t="n">
        <v>36</v>
      </c>
      <c r="W286">
        <f>U286/J286</f>
        <v/>
      </c>
    </row>
    <row r="287">
      <c r="A287" t="inlineStr">
        <is>
          <t>CERVEZA</t>
        </is>
      </c>
      <c r="B287" t="n">
        <v>114</v>
      </c>
      <c r="C287" t="inlineStr">
        <is>
          <t>40786186</t>
        </is>
      </c>
      <c r="D287" t="inlineStr">
        <is>
          <t xml:space="preserve">CERVEZA CLARA HELL LOWENBRAU 330 ML. </t>
        </is>
      </c>
      <c r="E287" t="n">
        <v>24</v>
      </c>
      <c r="F287" t="inlineStr">
        <is>
          <t>Automatico</t>
        </is>
      </c>
      <c r="G287" t="n">
        <v>0.21</v>
      </c>
      <c r="H287" t="n">
        <v>114.28</v>
      </c>
      <c r="I287" t="n">
        <v>24</v>
      </c>
      <c r="J287" t="n">
        <v>24</v>
      </c>
      <c r="K287" t="inlineStr">
        <is>
          <t>LOWENBRAU</t>
        </is>
      </c>
      <c r="L287" t="n">
        <v>0</v>
      </c>
      <c r="M287" t="n">
        <v>0</v>
      </c>
      <c r="N287" t="n">
        <v>0</v>
      </c>
      <c r="O287" t="n">
        <v>0</v>
      </c>
      <c r="P287" t="n">
        <v>203</v>
      </c>
      <c r="Q287" t="n">
        <v>124</v>
      </c>
      <c r="R287" t="n">
        <v>3</v>
      </c>
      <c r="S287" t="n">
        <v>15</v>
      </c>
      <c r="T287" t="n">
        <v>33</v>
      </c>
      <c r="U287">
        <f>IF( S287&lt;=0,0,IF( E287+I287 &gt;= MAX((S287/30)*V287, S287*1.2), 0, CEILING( (MAX((S287/30)*V287, S287*1.2) - (E287+I287)) / J287, 1 ) * J287 ) ) ))</f>
        <v/>
      </c>
      <c r="V287" t="n">
        <v>36</v>
      </c>
      <c r="W287">
        <f>U287/J287</f>
        <v/>
      </c>
    </row>
    <row r="288">
      <c r="A288" t="inlineStr">
        <is>
          <t>CERVEZA</t>
        </is>
      </c>
      <c r="B288" t="n">
        <v>114</v>
      </c>
      <c r="C288" t="inlineStr">
        <is>
          <t>7500326278266</t>
        </is>
      </c>
      <c r="D288" t="inlineStr">
        <is>
          <t xml:space="preserve">CERVEZA  OSCURA ALE GOSE LOBA 355 ML. </t>
        </is>
      </c>
      <c r="E288" t="n">
        <v>24</v>
      </c>
      <c r="F288" t="inlineStr">
        <is>
          <t>Automatico</t>
        </is>
      </c>
      <c r="G288" t="n">
        <v>0.06</v>
      </c>
      <c r="H288" t="n">
        <v>400</v>
      </c>
      <c r="I288" t="n">
        <v>0</v>
      </c>
      <c r="J288" t="n">
        <v>24</v>
      </c>
      <c r="K288" t="inlineStr">
        <is>
          <t>LOBA</t>
        </is>
      </c>
      <c r="L288" t="n">
        <v>0</v>
      </c>
      <c r="M288" t="n">
        <v>0</v>
      </c>
      <c r="N288" t="n">
        <v>0</v>
      </c>
      <c r="O288" t="n">
        <v>0</v>
      </c>
      <c r="P288" t="n">
        <v>47</v>
      </c>
      <c r="Q288" t="n">
        <v>59</v>
      </c>
      <c r="R288" t="n">
        <v>1</v>
      </c>
      <c r="S288" t="n">
        <v>4</v>
      </c>
      <c r="T288" t="n">
        <v>0</v>
      </c>
      <c r="U288">
        <f>IF( S288&lt;=0,0,IF( E288+I288 &gt;= MAX((S288/30)*V288, S288*1.2), 0, CEILING( (MAX((S288/30)*V288, S288*1.2) - (E288+I288)) / J288, 1 ) * J288 ) ) ))</f>
        <v/>
      </c>
      <c r="V288" t="n">
        <v>64</v>
      </c>
      <c r="W288">
        <f>U288/J288</f>
        <v/>
      </c>
    </row>
    <row r="289">
      <c r="A289" t="inlineStr">
        <is>
          <t>VINOS Y LICORES (MAS DE 20 GL)</t>
        </is>
      </c>
      <c r="B289" t="n">
        <v>13</v>
      </c>
      <c r="C289" t="inlineStr">
        <is>
          <t>850005002048</t>
        </is>
      </c>
      <c r="D289" t="inlineStr">
        <is>
          <t xml:space="preserve">TEQUILA JOVEN MAS COPAS  CASA DRAGONES 750 ML. </t>
        </is>
      </c>
      <c r="E289" t="n">
        <v>27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3</v>
      </c>
      <c r="K289" t="inlineStr">
        <is>
          <t>CASA DRAGONES</t>
        </is>
      </c>
      <c r="L289" t="n">
        <v>0</v>
      </c>
      <c r="M289" t="n">
        <v>0</v>
      </c>
      <c r="N289" t="n">
        <v>0</v>
      </c>
      <c r="O289" t="n">
        <v>0</v>
      </c>
      <c r="P289" t="n">
        <v>1</v>
      </c>
      <c r="Q289" t="n">
        <v>0</v>
      </c>
      <c r="R289" t="n">
        <v>0</v>
      </c>
      <c r="S289" t="n">
        <v>0</v>
      </c>
      <c r="T289" t="n">
        <v>0</v>
      </c>
      <c r="U289">
        <f>IF( S289&lt;=0,0,IF( E289+I289 &gt;= MAX((S289/30)*V289, S289*1.2), 0, CEILING( (MAX((S289/30)*V289, S289*1.2) - (E289+I289)) / J289, 1 ) * J289 ) ) ))</f>
        <v/>
      </c>
      <c r="V289" t="n">
        <v>22</v>
      </c>
      <c r="W289">
        <f>U289/J289</f>
        <v/>
      </c>
    </row>
    <row r="290">
      <c r="A290" t="inlineStr">
        <is>
          <t>CERVEZA</t>
        </is>
      </c>
      <c r="B290" t="n">
        <v>114</v>
      </c>
      <c r="C290" t="inlineStr">
        <is>
          <t>7503010430070</t>
        </is>
      </c>
      <c r="D290" t="inlineStr">
        <is>
          <t xml:space="preserve">CERVEZA  AMBAR BOCK JABALI 330 ML. </t>
        </is>
      </c>
      <c r="E290" t="n">
        <v>24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24</v>
      </c>
      <c r="K290" t="inlineStr">
        <is>
          <t>JABALI</t>
        </is>
      </c>
      <c r="L290" t="n">
        <v>0</v>
      </c>
      <c r="M290" t="n">
        <v>0</v>
      </c>
      <c r="N290" t="n">
        <v>0</v>
      </c>
      <c r="O290" t="n">
        <v>0</v>
      </c>
      <c r="P290" t="n">
        <v>98</v>
      </c>
      <c r="Q290" t="n">
        <v>21</v>
      </c>
      <c r="R290" t="n">
        <v>0</v>
      </c>
      <c r="S290" t="n">
        <v>5</v>
      </c>
      <c r="T290" t="n">
        <v>2</v>
      </c>
      <c r="U290">
        <f>IF( S290&lt;=0,0,IF( E290+I290 &gt;= MAX((S290/30)*V290, S290*1.2), 0, CEILING( (MAX((S290/30)*V290, S290*1.2) - (E290+I290)) / J290, 1 ) * J290 ) ) ))</f>
        <v/>
      </c>
      <c r="V290" t="n">
        <v>22</v>
      </c>
      <c r="W290">
        <f>U290/J290</f>
        <v/>
      </c>
    </row>
    <row r="291">
      <c r="A291" t="inlineStr">
        <is>
          <t>CERVEZA</t>
        </is>
      </c>
      <c r="B291" t="n">
        <v>114</v>
      </c>
      <c r="C291" t="inlineStr">
        <is>
          <t>7501049912307</t>
        </is>
      </c>
      <c r="D291" t="inlineStr">
        <is>
          <t xml:space="preserve">CERVEZA  CLARA PALE LAGER DOS EQUIS 355 ML. </t>
        </is>
      </c>
      <c r="E291" t="n">
        <v>47</v>
      </c>
      <c r="F291" t="inlineStr">
        <is>
          <t>Automatico</t>
        </is>
      </c>
      <c r="G291" t="n">
        <v>0.57</v>
      </c>
      <c r="H291" t="n">
        <v>82.45</v>
      </c>
      <c r="I291" t="n">
        <v>0</v>
      </c>
      <c r="J291" t="n">
        <v>1</v>
      </c>
      <c r="K291" t="inlineStr">
        <is>
          <t>DOS EQUIS</t>
        </is>
      </c>
      <c r="L291" t="n">
        <v>0</v>
      </c>
      <c r="M291" t="n">
        <v>0</v>
      </c>
      <c r="N291" t="n">
        <v>0</v>
      </c>
      <c r="O291" t="n">
        <v>0</v>
      </c>
      <c r="P291" t="n">
        <v>206</v>
      </c>
      <c r="Q291" t="n">
        <v>239</v>
      </c>
      <c r="R291" t="n">
        <v>5</v>
      </c>
      <c r="S291" t="n">
        <v>20</v>
      </c>
      <c r="T291" t="n">
        <v>26</v>
      </c>
      <c r="U291">
        <f>IF( S291&lt;=0,0,IF( E291+I291 &gt;= MAX((S291/30)*V291, S291*1.2), 0, CEILING( (MAX((S291/30)*V291, S291*1.2) - (E291+I291)) / J291, 1 ) * J291 ) ) ))</f>
        <v/>
      </c>
      <c r="V291" t="n">
        <v>36</v>
      </c>
      <c r="W291">
        <f>U291/J291</f>
        <v/>
      </c>
    </row>
    <row r="292">
      <c r="A292" t="inlineStr">
        <is>
          <t>VINOS Y LICORES (MAS DE 20 GL)</t>
        </is>
      </c>
      <c r="B292" t="n">
        <v>13</v>
      </c>
      <c r="C292" t="inlineStr">
        <is>
          <t>7501035047204</t>
        </is>
      </c>
      <c r="D292" t="inlineStr">
        <is>
          <t xml:space="preserve">RON SPICED BLACK KRAKEN 750 ML. </t>
        </is>
      </c>
      <c r="E292" t="n">
        <v>24</v>
      </c>
      <c r="F292" t="inlineStr">
        <is>
          <t>Automatico</t>
        </is>
      </c>
      <c r="G292" t="n">
        <v>0.14</v>
      </c>
      <c r="H292" t="n">
        <v>171.42</v>
      </c>
      <c r="I292" t="n">
        <v>0</v>
      </c>
      <c r="J292" t="n">
        <v>12</v>
      </c>
      <c r="K292" t="inlineStr">
        <is>
          <t>KRAKEN</t>
        </is>
      </c>
      <c r="L292" t="n">
        <v>0</v>
      </c>
      <c r="M292" t="n">
        <v>0</v>
      </c>
      <c r="N292" t="n">
        <v>0</v>
      </c>
      <c r="O292" t="n">
        <v>0</v>
      </c>
      <c r="P292" t="n">
        <v>98</v>
      </c>
      <c r="Q292" t="n">
        <v>77</v>
      </c>
      <c r="R292" t="n">
        <v>4</v>
      </c>
      <c r="S292" t="n">
        <v>7</v>
      </c>
      <c r="T292" t="n">
        <v>7</v>
      </c>
      <c r="U292">
        <f>IF( S292&lt;=0,0,IF( E292+I292 &gt;= MAX((S292/30)*V292, S292*1.2), 0, CEILING( (MAX((S292/30)*V292, S292*1.2) - (E292+I292)) / J292, 1 ) * J292 ) ) ))</f>
        <v/>
      </c>
      <c r="V292" t="n">
        <v>22</v>
      </c>
      <c r="W292">
        <f>U292/J292</f>
        <v/>
      </c>
    </row>
    <row r="293">
      <c r="A293" t="inlineStr">
        <is>
          <t>VINOS Y LICORES (MENOS DE 13 GL)</t>
        </is>
      </c>
      <c r="B293" t="n">
        <v>84</v>
      </c>
      <c r="C293" t="inlineStr">
        <is>
          <t>729090020773</t>
        </is>
      </c>
      <c r="D293" t="inlineStr">
        <is>
          <t xml:space="preserve">VINO TINTO ESPUMOSO BLEND CUATRO SOLES 700 ML. </t>
        </is>
      </c>
      <c r="E293" t="n">
        <v>30</v>
      </c>
      <c r="F293" t="inlineStr">
        <is>
          <t>Automatico</t>
        </is>
      </c>
      <c r="G293" t="n">
        <v>0.07000000000000001</v>
      </c>
      <c r="H293" t="n">
        <v>428.57</v>
      </c>
      <c r="I293" t="n">
        <v>0</v>
      </c>
      <c r="J293" t="n">
        <v>6</v>
      </c>
      <c r="K293" t="inlineStr">
        <is>
          <t>CUATRO SOLES</t>
        </is>
      </c>
      <c r="L293" t="n">
        <v>0</v>
      </c>
      <c r="M293" t="n">
        <v>0</v>
      </c>
      <c r="N293" t="n">
        <v>0</v>
      </c>
      <c r="O293" t="n">
        <v>0</v>
      </c>
      <c r="P293" t="n">
        <v>41</v>
      </c>
      <c r="Q293" t="n">
        <v>78</v>
      </c>
      <c r="R293" t="n">
        <v>0</v>
      </c>
      <c r="S293" t="n">
        <v>1</v>
      </c>
      <c r="T293" t="n">
        <v>4</v>
      </c>
      <c r="U293">
        <f>IF( S293&lt;=0,0,IF( E293+I293 &gt;= MAX((S293/30)*V293, S293*1.2), 0, CEILING( (MAX((S293/30)*V293, S293*1.2) - (E293+I293)) / J293, 1 ) * J293 ) ) ))</f>
        <v/>
      </c>
      <c r="V293" t="n">
        <v>22</v>
      </c>
      <c r="W293">
        <f>U293/J293</f>
        <v/>
      </c>
    </row>
    <row r="294">
      <c r="A294" t="inlineStr">
        <is>
          <t>VINOS Y LICORES (MENOS DE 13 GL)</t>
        </is>
      </c>
      <c r="B294" t="n">
        <v>84</v>
      </c>
      <c r="C294" t="inlineStr">
        <is>
          <t>8000020000280</t>
        </is>
      </c>
      <c r="D294" t="inlineStr">
        <is>
          <t xml:space="preserve">VINO BLANCO ESPUMOSO MOSCATO CINZANO 750 ML. </t>
        </is>
      </c>
      <c r="E294" t="n">
        <v>24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CINZANO</t>
        </is>
      </c>
      <c r="L294" t="n">
        <v>0</v>
      </c>
      <c r="M294" t="n">
        <v>0</v>
      </c>
      <c r="N294" t="n">
        <v>0</v>
      </c>
      <c r="O294" t="n">
        <v>0</v>
      </c>
      <c r="P294" t="n">
        <v>20</v>
      </c>
      <c r="Q294" t="n">
        <v>18</v>
      </c>
      <c r="R294" t="n">
        <v>7</v>
      </c>
      <c r="S294" t="n">
        <v>9</v>
      </c>
      <c r="T294" t="n">
        <v>11</v>
      </c>
      <c r="U294">
        <f>IF( S294&lt;=0,0,IF( E294+I294 &gt;= MAX((S294/30)*V294, S294*1.2), 0, CEILING( (MAX((S294/30)*V294, S294*1.2) - (E294+I294)) / J294, 1 ) * J294 ) ) ))</f>
        <v/>
      </c>
      <c r="V294" t="n">
        <v>22</v>
      </c>
      <c r="W294">
        <f>U294/J294</f>
        <v/>
      </c>
    </row>
    <row r="295">
      <c r="A295" t="inlineStr">
        <is>
          <t>VINOS Y LICORES (MAS DE 20 GL)</t>
        </is>
      </c>
      <c r="B295" t="n">
        <v>13</v>
      </c>
      <c r="C295" t="inlineStr">
        <is>
          <t>7501035012028</t>
        </is>
      </c>
      <c r="D295" t="inlineStr">
        <is>
          <t xml:space="preserve">TEQUILA REPOSADO 100% AGAVE  JOSE CUERVO TRADICIONAL 695 ML. </t>
        </is>
      </c>
      <c r="E295" t="n">
        <v>24</v>
      </c>
      <c r="F295" t="inlineStr">
        <is>
          <t>Automatico</t>
        </is>
      </c>
      <c r="G295" t="n">
        <v>0.28</v>
      </c>
      <c r="H295" t="n">
        <v>85.70999999999999</v>
      </c>
      <c r="I295" t="n">
        <v>0</v>
      </c>
      <c r="J295" t="n">
        <v>12</v>
      </c>
      <c r="K295" t="inlineStr">
        <is>
          <t>JOSE CUERVO TRADICIONAL</t>
        </is>
      </c>
      <c r="L295" t="n">
        <v>0</v>
      </c>
      <c r="M295" t="n">
        <v>0</v>
      </c>
      <c r="N295" t="n">
        <v>0</v>
      </c>
      <c r="O295" t="n">
        <v>0</v>
      </c>
      <c r="P295" t="n">
        <v>141</v>
      </c>
      <c r="Q295" t="n">
        <v>170</v>
      </c>
      <c r="R295" t="n">
        <v>4</v>
      </c>
      <c r="S295" t="n">
        <v>13</v>
      </c>
      <c r="T295" t="n">
        <v>10</v>
      </c>
      <c r="U295">
        <f>IF( S295&lt;=0,0,IF( E295+I295 &gt;= MAX((S295/30)*V295, S295*1.2), 0, CEILING( (MAX((S295/30)*V295, S295*1.2) - (E295+I295)) / J295, 1 ) * J295 ) ) ))</f>
        <v/>
      </c>
      <c r="V295" t="n">
        <v>22</v>
      </c>
      <c r="W295">
        <f>U295/J295</f>
        <v/>
      </c>
    </row>
    <row r="296">
      <c r="A296" t="inlineStr">
        <is>
          <t>VINOS Y LICORES (MENOS DE 13 GL)</t>
        </is>
      </c>
      <c r="B296" t="n">
        <v>84</v>
      </c>
      <c r="C296" t="inlineStr">
        <is>
          <t>7804330006717</t>
        </is>
      </c>
      <c r="D296" t="inlineStr">
        <is>
          <t xml:space="preserve">VINO TINTO CABERNET SAUVIGNON SANTA RITA 750 ML. </t>
        </is>
      </c>
      <c r="E296" t="n">
        <v>24</v>
      </c>
      <c r="F296" t="inlineStr">
        <is>
          <t>Automatico</t>
        </is>
      </c>
      <c r="G296" t="n">
        <v>0.35</v>
      </c>
      <c r="H296" t="n">
        <v>68.56999999999999</v>
      </c>
      <c r="I296" t="n">
        <v>0</v>
      </c>
      <c r="J296" t="n">
        <v>12</v>
      </c>
      <c r="K296" t="inlineStr">
        <is>
          <t>SANTA RITA</t>
        </is>
      </c>
      <c r="L296" t="n">
        <v>0</v>
      </c>
      <c r="M296" t="n">
        <v>0</v>
      </c>
      <c r="N296" t="n">
        <v>0</v>
      </c>
      <c r="O296" t="n">
        <v>0</v>
      </c>
      <c r="P296" t="n">
        <v>90</v>
      </c>
      <c r="Q296" t="n">
        <v>55</v>
      </c>
      <c r="R296" t="n">
        <v>3</v>
      </c>
      <c r="S296" t="n">
        <v>11</v>
      </c>
      <c r="T296" t="n">
        <v>4</v>
      </c>
      <c r="U296">
        <f>IF( S296&lt;=0,0,IF( E296+I296 &gt;= MAX((S296/30)*V296, S296*1.2), 0, CEILING( (MAX((S296/30)*V296, S296*1.2) - (E296+I296)) / J296, 1 ) * J296 ) ) ))</f>
        <v/>
      </c>
      <c r="V296" t="n">
        <v>22</v>
      </c>
      <c r="W296">
        <f>U296/J296</f>
        <v/>
      </c>
    </row>
    <row r="297">
      <c r="A297" t="inlineStr">
        <is>
          <t>TABAQUERIA IVA</t>
        </is>
      </c>
      <c r="B297" t="n">
        <v>25</v>
      </c>
      <c r="C297" t="inlineStr">
        <is>
          <t>7501609509909</t>
        </is>
      </c>
      <c r="D297" t="inlineStr">
        <is>
          <t xml:space="preserve">PURO DOMINICANO ROBUSTO TE AMO 1 PZA </t>
        </is>
      </c>
      <c r="E297" t="n">
        <v>30</v>
      </c>
      <c r="F297" t="inlineStr">
        <is>
          <t>Automatico</t>
        </is>
      </c>
      <c r="G297" t="n">
        <v>0.21</v>
      </c>
      <c r="H297" t="n">
        <v>142.85</v>
      </c>
      <c r="I297" t="n">
        <v>0</v>
      </c>
      <c r="J297" t="n">
        <v>15</v>
      </c>
      <c r="K297" t="inlineStr">
        <is>
          <t>TE AMO</t>
        </is>
      </c>
      <c r="L297" t="n">
        <v>0</v>
      </c>
      <c r="M297" t="n">
        <v>0</v>
      </c>
      <c r="N297" t="n">
        <v>0</v>
      </c>
      <c r="O297" t="n">
        <v>0</v>
      </c>
      <c r="P297" t="n">
        <v>152</v>
      </c>
      <c r="Q297" t="n">
        <v>77</v>
      </c>
      <c r="R297" t="n">
        <v>0</v>
      </c>
      <c r="S297" t="n">
        <v>6</v>
      </c>
      <c r="T297" t="n">
        <v>3</v>
      </c>
      <c r="U297">
        <f>IF( S297&lt;=0,0,IF( E297+I297 &gt;= MAX((S297/30)*V297, S297*1.2), 0, CEILING( (MAX((S297/30)*V297, S297*1.2) - (E297+I297)) / J297, 1 ) * J297 ) ) ))</f>
        <v/>
      </c>
      <c r="V297" t="n">
        <v>22</v>
      </c>
      <c r="W297">
        <f>U297/J297</f>
        <v/>
      </c>
    </row>
    <row r="298">
      <c r="A298" t="inlineStr">
        <is>
          <t>VINOS Y LICORES (MAS DE 20 GL)</t>
        </is>
      </c>
      <c r="B298" t="n">
        <v>13</v>
      </c>
      <c r="C298" t="inlineStr">
        <is>
          <t>652341409365</t>
        </is>
      </c>
      <c r="D298" t="inlineStr">
        <is>
          <t xml:space="preserve">TEQUILA BLANCO 100% AGAVE  CAMPO AZUL 750 ML. </t>
        </is>
      </c>
      <c r="E298" t="n">
        <v>30</v>
      </c>
      <c r="F298" t="inlineStr">
        <is>
          <t>Automatico</t>
        </is>
      </c>
      <c r="G298" t="n">
        <v>0.14</v>
      </c>
      <c r="H298" t="n">
        <v>214.28</v>
      </c>
      <c r="I298" t="n">
        <v>0</v>
      </c>
      <c r="J298" t="n">
        <v>6</v>
      </c>
      <c r="K298" t="inlineStr">
        <is>
          <t>CAMPO AZUL</t>
        </is>
      </c>
      <c r="L298" t="n">
        <v>0</v>
      </c>
      <c r="M298" t="n">
        <v>0</v>
      </c>
      <c r="N298" t="n">
        <v>0</v>
      </c>
      <c r="O298" t="n">
        <v>0</v>
      </c>
      <c r="P298" t="n">
        <v>103</v>
      </c>
      <c r="Q298" t="n">
        <v>113</v>
      </c>
      <c r="R298" t="n">
        <v>3</v>
      </c>
      <c r="S298" t="n">
        <v>6</v>
      </c>
      <c r="T298" t="n">
        <v>6</v>
      </c>
      <c r="U298">
        <f>IF( S298&lt;=0,0,IF( E298+I298 &gt;= MAX((S298/30)*V298, S298*1.2), 0, CEILING( (MAX((S298/30)*V298, S298*1.2) - (E298+I298)) / J298, 1 ) * J298 ) ) ))</f>
        <v/>
      </c>
      <c r="V298" t="n">
        <v>22</v>
      </c>
      <c r="W298">
        <f>U298/J298</f>
        <v/>
      </c>
    </row>
    <row r="299">
      <c r="A299" t="inlineStr">
        <is>
          <t>VINOS Y LICORES (MENOS DE 13 GL)</t>
        </is>
      </c>
      <c r="B299" t="n">
        <v>84</v>
      </c>
      <c r="C299" t="inlineStr">
        <is>
          <t>80516130194</t>
        </is>
      </c>
      <c r="D299" t="inlineStr">
        <is>
          <t xml:space="preserve">VINO TINTO ESPUMOSO LAMBRUSCO RIUNITE 187 ML. </t>
        </is>
      </c>
      <c r="E299" t="n">
        <v>30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RIUNITE</t>
        </is>
      </c>
      <c r="L299" t="n">
        <v>0</v>
      </c>
      <c r="M299" t="n">
        <v>0</v>
      </c>
      <c r="N299" t="n">
        <v>0</v>
      </c>
      <c r="O299" t="n">
        <v>0</v>
      </c>
      <c r="P299" t="n">
        <v>77</v>
      </c>
      <c r="Q299" t="n">
        <v>165</v>
      </c>
      <c r="R299" t="n">
        <v>6</v>
      </c>
      <c r="S299" t="n">
        <v>11</v>
      </c>
      <c r="T299" t="n">
        <v>11</v>
      </c>
      <c r="U299">
        <f>IF( S299&lt;=0,0,IF( E299+I299 &gt;= MAX((S299/30)*V299, S299*1.2), 0, CEILING( (MAX((S299/30)*V299, S299*1.2) - (E299+I299)) / J299, 1 ) * J299 ) ) ))</f>
        <v/>
      </c>
      <c r="V299" t="n">
        <v>22</v>
      </c>
      <c r="W299">
        <f>U299/J299</f>
        <v/>
      </c>
    </row>
    <row r="300">
      <c r="A300" t="inlineStr">
        <is>
          <t>VINOS Y LICORES (MAS DE 20 GL)</t>
        </is>
      </c>
      <c r="B300" t="n">
        <v>13</v>
      </c>
      <c r="C300" t="inlineStr">
        <is>
          <t>4067700014047</t>
        </is>
      </c>
      <c r="D300" t="inlineStr">
        <is>
          <t xml:space="preserve">LICOR DE HIERBAS  JAGERMEISTER 700 ML. </t>
        </is>
      </c>
      <c r="E300" t="n">
        <v>36</v>
      </c>
      <c r="F300" t="inlineStr">
        <is>
          <t>Automatico</t>
        </is>
      </c>
      <c r="G300" t="n">
        <v>0.07000000000000001</v>
      </c>
      <c r="H300" t="n">
        <v>514.28</v>
      </c>
      <c r="I300" t="n">
        <v>0</v>
      </c>
      <c r="J300" t="n">
        <v>6</v>
      </c>
      <c r="K300" t="inlineStr">
        <is>
          <t>JAGERMEISTER</t>
        </is>
      </c>
      <c r="L300" t="n">
        <v>0</v>
      </c>
      <c r="M300" t="n">
        <v>0</v>
      </c>
      <c r="N300" t="n">
        <v>0</v>
      </c>
      <c r="O300" t="n">
        <v>0</v>
      </c>
      <c r="P300" t="n">
        <v>90</v>
      </c>
      <c r="Q300" t="n">
        <v>88</v>
      </c>
      <c r="R300" t="n">
        <v>2</v>
      </c>
      <c r="S300" t="n">
        <v>5</v>
      </c>
      <c r="T300" t="n">
        <v>11</v>
      </c>
      <c r="U300">
        <f>IF( S300&lt;=0,0,IF( E300+I300 &gt;= MAX((S300/30)*V300, S300*1.2), 0, CEILING( (MAX((S300/30)*V300, S300*1.2) - (E300+I300)) / J300, 1 ) * J300 ) ) ))</f>
        <v/>
      </c>
      <c r="V300" t="n">
        <v>22</v>
      </c>
      <c r="W300">
        <f>U300/J300</f>
        <v/>
      </c>
    </row>
    <row r="301">
      <c r="A301" t="inlineStr">
        <is>
          <t>TABAQUERIA IVA</t>
        </is>
      </c>
      <c r="B301" t="n">
        <v>25</v>
      </c>
      <c r="C301" t="inlineStr">
        <is>
          <t>75052836</t>
        </is>
      </c>
      <c r="D301" t="inlineStr">
        <is>
          <t xml:space="preserve">CIGARROS TOKYO MIDNIGHT PALL MALL 20 PZA </t>
        </is>
      </c>
      <c r="E301" t="n">
        <v>30</v>
      </c>
      <c r="F301" t="inlineStr">
        <is>
          <t>Automatico</t>
        </is>
      </c>
      <c r="G301" t="n">
        <v>2.65</v>
      </c>
      <c r="H301" t="n">
        <v>11.32</v>
      </c>
      <c r="I301" t="n">
        <v>10</v>
      </c>
      <c r="J301" t="n">
        <v>10</v>
      </c>
      <c r="K301" t="inlineStr">
        <is>
          <t>PALL MALL</t>
        </is>
      </c>
      <c r="L301" t="n">
        <v>6.679245283018867</v>
      </c>
      <c r="M301" t="n">
        <v>17.7</v>
      </c>
      <c r="N301" t="n">
        <v>2.90566037735849</v>
      </c>
      <c r="O301" t="n">
        <v>7.699999999999999</v>
      </c>
      <c r="P301" t="n">
        <v>518</v>
      </c>
      <c r="Q301" t="n">
        <v>434</v>
      </c>
      <c r="R301" t="n">
        <v>22</v>
      </c>
      <c r="S301" t="n">
        <v>66</v>
      </c>
      <c r="T301" t="n">
        <v>55</v>
      </c>
      <c r="U301">
        <f>IF( S301&lt;=0,0,IF( E301+I301 &gt;= MAX((S301/30)*V301, S301*1.2), 0, CEILING( (MAX((S301/30)*V301, S301*1.2) - (E301+I301)) / J301, 1 ) * J301 ) ) ))</f>
        <v/>
      </c>
      <c r="V301" t="n">
        <v>18</v>
      </c>
      <c r="W301">
        <f>U301/J301</f>
        <v/>
      </c>
    </row>
    <row r="302">
      <c r="A302" t="inlineStr">
        <is>
          <t>CERVEZA</t>
        </is>
      </c>
      <c r="B302" t="n">
        <v>114</v>
      </c>
      <c r="C302" t="inlineStr">
        <is>
          <t>7503025396019</t>
        </is>
      </c>
      <c r="D302" t="inlineStr">
        <is>
          <t xml:space="preserve">CERVEZA CLARA LAGER COLIMITA 355 ML. </t>
        </is>
      </c>
      <c r="E302" t="n">
        <v>48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24</v>
      </c>
      <c r="K302" t="inlineStr">
        <is>
          <t>COLIMITA</t>
        </is>
      </c>
      <c r="L302" t="n">
        <v>0</v>
      </c>
      <c r="M302" t="n">
        <v>0</v>
      </c>
      <c r="N302" t="n">
        <v>0</v>
      </c>
      <c r="O302" t="n">
        <v>0</v>
      </c>
      <c r="P302" t="n">
        <v>130</v>
      </c>
      <c r="Q302" t="n">
        <v>109</v>
      </c>
      <c r="R302" t="n">
        <v>0</v>
      </c>
      <c r="S302" t="n">
        <v>0</v>
      </c>
      <c r="T302" t="n">
        <v>7</v>
      </c>
      <c r="U302">
        <f>IF( S302&lt;=0,0,IF( E302+I302 &gt;= MAX((S302/30)*V302, S302*1.2), 0, CEILING( (MAX((S302/30)*V302, S302*1.2) - (E302+I302)) / J302, 1 ) * J302 ) ) ))</f>
        <v/>
      </c>
      <c r="V302" t="n">
        <v>22</v>
      </c>
      <c r="W302">
        <f>U302/J302</f>
        <v/>
      </c>
    </row>
    <row r="303">
      <c r="A303" t="inlineStr">
        <is>
          <t>VINOS Y LICORES (MAS DE 20 GL)</t>
        </is>
      </c>
      <c r="B303" t="n">
        <v>13</v>
      </c>
      <c r="C303" t="inlineStr">
        <is>
          <t>7501035012035</t>
        </is>
      </c>
      <c r="D303" t="inlineStr">
        <is>
          <t xml:space="preserve">TEQUILA REPOSADO 100% AGAVE  JOSE CUERVO TRADICIONAL 950 ML. </t>
        </is>
      </c>
      <c r="E303" t="n">
        <v>36</v>
      </c>
      <c r="F303" t="inlineStr">
        <is>
          <t>Automatico</t>
        </is>
      </c>
      <c r="G303" t="n">
        <v>0.49</v>
      </c>
      <c r="H303" t="n">
        <v>73.45999999999999</v>
      </c>
      <c r="I303" t="n">
        <v>24</v>
      </c>
      <c r="J303" t="n">
        <v>12</v>
      </c>
      <c r="K303" t="inlineStr">
        <is>
          <t>JOSE CUERVO TRADICIONAL</t>
        </is>
      </c>
      <c r="L303" t="n">
        <v>0</v>
      </c>
      <c r="M303" t="n">
        <v>0</v>
      </c>
      <c r="N303" t="n">
        <v>0</v>
      </c>
      <c r="O303" t="n">
        <v>0</v>
      </c>
      <c r="P303" t="n">
        <v>259</v>
      </c>
      <c r="Q303" t="n">
        <v>414</v>
      </c>
      <c r="R303" t="n">
        <v>10</v>
      </c>
      <c r="S303" t="n">
        <v>29</v>
      </c>
      <c r="T303" t="n">
        <v>15</v>
      </c>
      <c r="U303">
        <f>IF( S303&lt;=0,0,IF( E303+I303 &gt;= MAX((S303/30)*V303, S303*1.2), 0, CEILING( (MAX((S303/30)*V303, S303*1.2) - (E303+I303)) / J303, 1 ) * J303 ) ) ))</f>
        <v/>
      </c>
      <c r="V303" t="n">
        <v>22</v>
      </c>
      <c r="W303">
        <f>U303/J303</f>
        <v/>
      </c>
    </row>
    <row r="304">
      <c r="A304" t="inlineStr">
        <is>
          <t>VINOS Y LICORES (MAS DE 20 GL)</t>
        </is>
      </c>
      <c r="B304" t="n">
        <v>13</v>
      </c>
      <c r="C304" t="inlineStr">
        <is>
          <t>757509031430</t>
        </is>
      </c>
      <c r="D304" t="inlineStr">
        <is>
          <t xml:space="preserve">DESTILADO DE CAÑA AÑEJO VALLE VIEJO 1000 ML. </t>
        </is>
      </c>
      <c r="E304" t="n">
        <v>48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VALLE VIEJO</t>
        </is>
      </c>
      <c r="L304" t="n">
        <v>0</v>
      </c>
      <c r="M304" t="n">
        <v>0</v>
      </c>
      <c r="N304" t="n">
        <v>0</v>
      </c>
      <c r="O304" t="n">
        <v>0</v>
      </c>
      <c r="P304" t="n">
        <v>67</v>
      </c>
      <c r="Q304" t="n">
        <v>21</v>
      </c>
      <c r="R304" t="n">
        <v>1</v>
      </c>
      <c r="S304" t="n">
        <v>1</v>
      </c>
      <c r="T304" t="n">
        <v>2</v>
      </c>
      <c r="U304">
        <f>IF( S304&lt;=0,0,IF( E304+I304 &gt;= MAX((S304/30)*V304, S304*1.2), 0, CEILING( (MAX((S304/30)*V304, S304*1.2) - (E304+I304)) / J304, 1 ) * J304 ) ) ))</f>
        <v/>
      </c>
      <c r="V304" t="n">
        <v>22</v>
      </c>
      <c r="W304">
        <f>U304/J304</f>
        <v/>
      </c>
    </row>
    <row r="305">
      <c r="A305" t="inlineStr">
        <is>
          <t>VINOS Y LICORES (MAS DE 20 GL)</t>
        </is>
      </c>
      <c r="B305" t="n">
        <v>13</v>
      </c>
      <c r="C305" t="inlineStr">
        <is>
          <t>5010327605005</t>
        </is>
      </c>
      <c r="D305" t="inlineStr">
        <is>
          <t xml:space="preserve">WHISKY BLENDED ESCOCES  OLD SMUGGLER 700 ML. </t>
        </is>
      </c>
      <c r="E305" t="n">
        <v>48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OLD SMUGGLER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61</v>
      </c>
      <c r="Q305" t="n">
        <v>29</v>
      </c>
      <c r="R305" t="n">
        <v>1</v>
      </c>
      <c r="S305" t="n">
        <v>1</v>
      </c>
      <c r="T305" t="n">
        <v>9</v>
      </c>
      <c r="U305">
        <f>IF( S305&lt;=0,0,IF( E305+I305 &gt;= MAX((S305/30)*V305, S305*1.2), 0, CEILING( (MAX((S305/30)*V305, S305*1.2) - (E305+I305)) / J305, 1 ) * J305 ) ) ))</f>
        <v/>
      </c>
      <c r="V305" t="n">
        <v>22</v>
      </c>
      <c r="W305">
        <f>U305/J305</f>
        <v/>
      </c>
    </row>
    <row r="306">
      <c r="A306" t="inlineStr">
        <is>
          <t>VINOS Y LICORES (MAS DE 20 GL)</t>
        </is>
      </c>
      <c r="B306" t="n">
        <v>13</v>
      </c>
      <c r="C306" t="inlineStr">
        <is>
          <t>7501035020108</t>
        </is>
      </c>
      <c r="D306" t="inlineStr">
        <is>
          <t xml:space="preserve">RON AÑEJO SPECIAL APPLETON ESTATE 950 ML. </t>
        </is>
      </c>
      <c r="E306" t="n">
        <v>48</v>
      </c>
      <c r="F306" t="inlineStr">
        <is>
          <t>Automatico</t>
        </is>
      </c>
      <c r="G306" t="n">
        <v>0.07000000000000001</v>
      </c>
      <c r="H306" t="n">
        <v>685.71</v>
      </c>
      <c r="I306" t="n">
        <v>0</v>
      </c>
      <c r="J306" t="n">
        <v>12</v>
      </c>
      <c r="K306" t="inlineStr">
        <is>
          <t>APPLETON ESTATE</t>
        </is>
      </c>
      <c r="L306" t="n">
        <v>0</v>
      </c>
      <c r="M306" t="n">
        <v>0</v>
      </c>
      <c r="N306" t="n">
        <v>0</v>
      </c>
      <c r="O306" t="n">
        <v>0</v>
      </c>
      <c r="P306" t="n">
        <v>11</v>
      </c>
      <c r="Q306" t="n">
        <v>17</v>
      </c>
      <c r="R306" t="n">
        <v>0</v>
      </c>
      <c r="S306" t="n">
        <v>1</v>
      </c>
      <c r="T306" t="n">
        <v>4</v>
      </c>
      <c r="U306">
        <f>IF( S306&lt;=0,0,IF( E306+I306 &gt;= MAX((S306/30)*V306, S306*1.2), 0, CEILING( (MAX((S306/30)*V306, S306*1.2) - (E306+I306)) / J306, 1 ) * J306 ) ) ))</f>
        <v/>
      </c>
      <c r="V306" t="n">
        <v>22</v>
      </c>
      <c r="W306">
        <f>U306/J306</f>
        <v/>
      </c>
    </row>
    <row r="307">
      <c r="A307" t="inlineStr">
        <is>
          <t>VINOS Y LICORES (MENOS DE 13 GL)</t>
        </is>
      </c>
      <c r="B307" t="n">
        <v>84</v>
      </c>
      <c r="C307" t="inlineStr">
        <is>
          <t>8001900527057</t>
        </is>
      </c>
      <c r="D307" t="inlineStr">
        <is>
          <t xml:space="preserve">VINO TINTO ESPUMOSO Lambrusco CAVICCHIOLI 750 ML. </t>
        </is>
      </c>
      <c r="E307" t="n">
        <v>48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CAVICCHIOLI</t>
        </is>
      </c>
      <c r="L307" t="n">
        <v>0</v>
      </c>
      <c r="M307" t="n">
        <v>0</v>
      </c>
      <c r="N307" t="n">
        <v>0</v>
      </c>
      <c r="O307" t="n">
        <v>0</v>
      </c>
      <c r="P307" t="n">
        <v>44</v>
      </c>
      <c r="Q307" t="n">
        <v>77</v>
      </c>
      <c r="R307" t="n">
        <v>1</v>
      </c>
      <c r="S307" t="n">
        <v>1</v>
      </c>
      <c r="T307" t="n">
        <v>12</v>
      </c>
      <c r="U307">
        <f>IF( S307&lt;=0,0,IF( E307+I307 &gt;= MAX((S307/30)*V307, S307*1.2), 0, CEILING( (MAX((S307/30)*V307, S307*1.2) - (E307+I307)) / J307, 1 ) * J307 ) ) ))</f>
        <v/>
      </c>
      <c r="V307" t="n">
        <v>22</v>
      </c>
      <c r="W307">
        <f>U307/J307</f>
        <v/>
      </c>
    </row>
    <row r="308">
      <c r="A308" t="inlineStr">
        <is>
          <t>CERVEZA</t>
        </is>
      </c>
      <c r="B308" t="n">
        <v>114</v>
      </c>
      <c r="C308" t="inlineStr">
        <is>
          <t>7503024416145</t>
        </is>
      </c>
      <c r="D308" t="inlineStr">
        <is>
          <t xml:space="preserve">CERVEZA LIGHT CLARA LAGER AMSTEL ULTRA 355 ML. </t>
        </is>
      </c>
      <c r="E308" t="n">
        <v>85</v>
      </c>
      <c r="F308" t="inlineStr">
        <is>
          <t>Automatico</t>
        </is>
      </c>
      <c r="G308" t="n">
        <v>1.75</v>
      </c>
      <c r="H308" t="n">
        <v>48.57</v>
      </c>
      <c r="I308" t="n">
        <v>0</v>
      </c>
      <c r="J308" t="n">
        <v>1</v>
      </c>
      <c r="K308" t="inlineStr">
        <is>
          <t>AMSTEL ULTRA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1032</v>
      </c>
      <c r="Q308" t="n">
        <v>890</v>
      </c>
      <c r="R308" t="n">
        <v>30</v>
      </c>
      <c r="S308" t="n">
        <v>69</v>
      </c>
      <c r="T308" t="n">
        <v>85</v>
      </c>
      <c r="U308">
        <f>IF( S308&lt;=0,0,IF( E308+I308 &gt;= MAX((S308/30)*V308, S308*1.2), 0, CEILING( (MAX((S308/30)*V308, S308*1.2) - (E308+I308)) / J308, 1 ) * J308 ) ) ))</f>
        <v/>
      </c>
      <c r="V308" t="n">
        <v>36</v>
      </c>
      <c r="W308">
        <f>U308/J308</f>
        <v/>
      </c>
    </row>
    <row r="309">
      <c r="A309" t="inlineStr">
        <is>
          <t>BEBIDAS ALCOHOLICAS</t>
        </is>
      </c>
      <c r="B309" t="n">
        <v>319</v>
      </c>
      <c r="C309" t="inlineStr">
        <is>
          <t>7501053670569</t>
        </is>
      </c>
      <c r="D309" t="inlineStr">
        <is>
          <t xml:space="preserve">BEBIDA PREPARADA CON VINO FRESA SANDIA  VIÑA REAL 400 ML. </t>
        </is>
      </c>
      <c r="E309" t="n">
        <v>54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18</v>
      </c>
      <c r="K309" t="inlineStr">
        <is>
          <t>VI¿A REAL</t>
        </is>
      </c>
      <c r="L309" t="n">
        <v>0</v>
      </c>
      <c r="M309" t="n">
        <v>0</v>
      </c>
      <c r="N309" t="n">
        <v>0</v>
      </c>
      <c r="O309" t="n">
        <v>0</v>
      </c>
      <c r="P309" t="n">
        <v>149</v>
      </c>
      <c r="Q309" t="n">
        <v>203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22</v>
      </c>
      <c r="W309">
        <f>U309/J309</f>
        <v/>
      </c>
    </row>
    <row r="310">
      <c r="A310" t="inlineStr">
        <is>
          <t>VINOS Y LICORES (MENOS DE 13 GL)</t>
        </is>
      </c>
      <c r="B310" t="n">
        <v>84</v>
      </c>
      <c r="C310" t="inlineStr">
        <is>
          <t>7501022899113</t>
        </is>
      </c>
      <c r="D310" t="inlineStr">
        <is>
          <t xml:space="preserve">ROMPOPE DE VAINILLA  CORONADO 1000 ML. </t>
        </is>
      </c>
      <c r="E310" t="n">
        <v>36</v>
      </c>
      <c r="F310" t="inlineStr">
        <is>
          <t>Automatico</t>
        </is>
      </c>
      <c r="G310" t="n">
        <v>0.37</v>
      </c>
      <c r="H310" t="n">
        <v>97.29000000000001</v>
      </c>
      <c r="I310" t="n">
        <v>0</v>
      </c>
      <c r="J310" t="n">
        <v>12</v>
      </c>
      <c r="K310" t="inlineStr">
        <is>
          <t>CORONADO</t>
        </is>
      </c>
      <c r="L310" t="n">
        <v>0</v>
      </c>
      <c r="M310" t="n">
        <v>0</v>
      </c>
      <c r="N310" t="n">
        <v>0</v>
      </c>
      <c r="O310" t="n">
        <v>0</v>
      </c>
      <c r="P310" t="n">
        <v>137</v>
      </c>
      <c r="Q310" t="n">
        <v>163</v>
      </c>
      <c r="R310" t="n">
        <v>14</v>
      </c>
      <c r="S310" t="n">
        <v>35</v>
      </c>
      <c r="T310" t="n">
        <v>20</v>
      </c>
      <c r="U310">
        <f>IF( S310&lt;=0,0,IF( E310+I310 &gt;= MAX((S310/30)*V310, S310*1.2), 0, CEILING( (MAX((S310/30)*V310, S310*1.2) - (E310+I310)) / J310, 1 ) * J310 ) ) ))</f>
        <v/>
      </c>
      <c r="V310" t="n">
        <v>36</v>
      </c>
      <c r="W310">
        <f>U310/J310</f>
        <v/>
      </c>
    </row>
    <row r="311">
      <c r="A311" t="inlineStr">
        <is>
          <t>VINOS Y LICORES (DE 13.5 A 20 GL)</t>
        </is>
      </c>
      <c r="B311" t="n">
        <v>90</v>
      </c>
      <c r="C311" t="inlineStr">
        <is>
          <t>8000020000372</t>
        </is>
      </c>
      <c r="D311" t="inlineStr">
        <is>
          <t xml:space="preserve">VERMOUTH ROJO  CINZANO 750 ML. </t>
        </is>
      </c>
      <c r="E311" t="n">
        <v>60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12</v>
      </c>
      <c r="K311" t="inlineStr">
        <is>
          <t>CINZANO</t>
        </is>
      </c>
      <c r="L311" t="n">
        <v>0</v>
      </c>
      <c r="M311" t="n">
        <v>0</v>
      </c>
      <c r="N311" t="n">
        <v>0</v>
      </c>
      <c r="O311" t="n">
        <v>0</v>
      </c>
      <c r="P311" t="n">
        <v>85</v>
      </c>
      <c r="Q311" t="n">
        <v>54</v>
      </c>
      <c r="R311" t="n">
        <v>0</v>
      </c>
      <c r="S311" t="n">
        <v>4</v>
      </c>
      <c r="T311" t="n">
        <v>8</v>
      </c>
      <c r="U311">
        <f>IF( S311&lt;=0,0,IF( E311+I311 &gt;= MAX((S311/30)*V311, S311*1.2), 0, CEILING( (MAX((S311/30)*V311, S311*1.2) - (E311+I311)) / J311, 1 ) * J311 ) ) ))</f>
        <v/>
      </c>
      <c r="V311" t="n">
        <v>22</v>
      </c>
      <c r="W311">
        <f>U311/J311</f>
        <v/>
      </c>
    </row>
    <row r="312">
      <c r="A312" t="inlineStr">
        <is>
          <t>VINOS Y LICORES (MENOS DE 13 GL)</t>
        </is>
      </c>
      <c r="B312" t="n">
        <v>84</v>
      </c>
      <c r="C312" t="inlineStr">
        <is>
          <t>7501053160060</t>
        </is>
      </c>
      <c r="D312" t="inlineStr">
        <is>
          <t xml:space="preserve">VINO TINTO PETIT SYRAH L.A. CETTO 750 ML. </t>
        </is>
      </c>
      <c r="E312" t="n">
        <v>48</v>
      </c>
      <c r="F312" t="inlineStr">
        <is>
          <t>Automatico</t>
        </is>
      </c>
      <c r="G312" t="n">
        <v>0.57</v>
      </c>
      <c r="H312" t="n">
        <v>84.20999999999999</v>
      </c>
      <c r="I312" t="n">
        <v>0</v>
      </c>
      <c r="J312" t="n">
        <v>12</v>
      </c>
      <c r="K312" t="inlineStr">
        <is>
          <t>L.A. CETTO</t>
        </is>
      </c>
      <c r="L312" t="n">
        <v>0</v>
      </c>
      <c r="M312" t="n">
        <v>0</v>
      </c>
      <c r="N312" t="n">
        <v>0</v>
      </c>
      <c r="O312" t="n">
        <v>0</v>
      </c>
      <c r="P312" t="n">
        <v>247</v>
      </c>
      <c r="Q312" t="n">
        <v>210</v>
      </c>
      <c r="R312" t="n">
        <v>9</v>
      </c>
      <c r="S312" t="n">
        <v>30</v>
      </c>
      <c r="T312" t="n">
        <v>31</v>
      </c>
      <c r="U312">
        <f>IF( S312&lt;=0,0,IF( E312+I312 &gt;= MAX((S312/30)*V312, S312*1.2), 0, CEILING( (MAX((S312/30)*V312, S312*1.2) - (E312+I312)) / J312, 1 ) * J312 ) ) ))</f>
        <v/>
      </c>
      <c r="V312" t="n">
        <v>22</v>
      </c>
      <c r="W312">
        <f>U312/J312</f>
        <v/>
      </c>
    </row>
    <row r="313">
      <c r="A313" t="inlineStr">
        <is>
          <t>BEBIDAS ALCOHOLICAS</t>
        </is>
      </c>
      <c r="B313" t="n">
        <v>319</v>
      </c>
      <c r="C313" t="inlineStr">
        <is>
          <t>744607008297</t>
        </is>
      </c>
      <c r="D313" t="inlineStr">
        <is>
          <t xml:space="preserve">BEBIDA PREPARADA WHISKY MANZANA  JACK DANIELS 350 ML. </t>
        </is>
      </c>
      <c r="E313" t="n">
        <v>72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JACK DANIELS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192</v>
      </c>
      <c r="Q313" t="n">
        <v>274</v>
      </c>
      <c r="R313" t="n">
        <v>0</v>
      </c>
      <c r="S313" t="n">
        <v>0</v>
      </c>
      <c r="T313" t="n">
        <v>14</v>
      </c>
      <c r="U313">
        <f>IF( S313&lt;=0,0,IF( E313+I313 &gt;= MAX((S313/30)*V313, S313*1.2), 0, CEILING( (MAX((S313/30)*V313, S313*1.2) - (E313+I313)) / J313, 1 ) * J313 ) ) ))</f>
        <v/>
      </c>
      <c r="V313" t="n">
        <v>22</v>
      </c>
      <c r="W313">
        <f>U313/J313</f>
        <v/>
      </c>
    </row>
    <row r="314">
      <c r="A314" t="inlineStr">
        <is>
          <t>CERVEZA</t>
        </is>
      </c>
      <c r="B314" t="n">
        <v>114</v>
      </c>
      <c r="C314" t="inlineStr">
        <is>
          <t>5425006240024</t>
        </is>
      </c>
      <c r="D314" t="inlineStr">
        <is>
          <t xml:space="preserve">CERVEZA  OSCURA STRONG ALE CAROLUS 330 ML. </t>
        </is>
      </c>
      <c r="E314" t="n">
        <v>72</v>
      </c>
      <c r="F314" t="inlineStr">
        <is>
          <t>Automatico</t>
        </is>
      </c>
      <c r="G314" t="n">
        <v>0.07000000000000001</v>
      </c>
      <c r="H314" t="n">
        <v>1028.57</v>
      </c>
      <c r="I314" t="n">
        <v>0</v>
      </c>
      <c r="J314" t="n">
        <v>24</v>
      </c>
      <c r="K314" t="inlineStr">
        <is>
          <t>CAROLUS</t>
        </is>
      </c>
      <c r="L314" t="n">
        <v>0</v>
      </c>
      <c r="M314" t="n">
        <v>0</v>
      </c>
      <c r="N314" t="n">
        <v>0</v>
      </c>
      <c r="O314" t="n">
        <v>0</v>
      </c>
      <c r="P314" t="n">
        <v>26</v>
      </c>
      <c r="Q314" t="n">
        <v>39</v>
      </c>
      <c r="R314" t="n">
        <v>1</v>
      </c>
      <c r="S314" t="n">
        <v>2</v>
      </c>
      <c r="T314" t="n">
        <v>1</v>
      </c>
      <c r="U314">
        <f>IF( S314&lt;=0,0,IF( E314+I314 &gt;= MAX((S314/30)*V314, S314*1.2), 0, CEILING( (MAX((S314/30)*V314, S314*1.2) - (E314+I314)) / J314, 1 ) * J314 ) ) ))</f>
        <v/>
      </c>
      <c r="V314" t="n">
        <v>36</v>
      </c>
      <c r="W314">
        <f>U314/J314</f>
        <v/>
      </c>
    </row>
    <row r="315">
      <c r="A315" t="inlineStr">
        <is>
          <t>CERVEZA</t>
        </is>
      </c>
      <c r="B315" t="n">
        <v>114</v>
      </c>
      <c r="C315" t="inlineStr">
        <is>
          <t>7503024416237</t>
        </is>
      </c>
      <c r="D315" t="inlineStr">
        <is>
          <t xml:space="preserve">CERVEZA  CLARA LAGER AMERICANA MILLER 940 ML. </t>
        </is>
      </c>
      <c r="E315" t="n">
        <v>156</v>
      </c>
      <c r="F315" t="inlineStr">
        <is>
          <t>Automatico</t>
        </is>
      </c>
      <c r="G315" t="n">
        <v>1.51</v>
      </c>
      <c r="H315" t="n">
        <v>103.31</v>
      </c>
      <c r="I315" t="n">
        <v>0</v>
      </c>
      <c r="J315" t="n">
        <v>12</v>
      </c>
      <c r="K315" t="inlineStr">
        <is>
          <t>MILLER</t>
        </is>
      </c>
      <c r="L315" t="n">
        <v>0</v>
      </c>
      <c r="M315" t="n">
        <v>0</v>
      </c>
      <c r="N315" t="n">
        <v>0</v>
      </c>
      <c r="O315" t="n">
        <v>0</v>
      </c>
      <c r="P315" t="n">
        <v>1104</v>
      </c>
      <c r="Q315" t="n">
        <v>1202</v>
      </c>
      <c r="R315" t="n">
        <v>16</v>
      </c>
      <c r="S315" t="n">
        <v>55</v>
      </c>
      <c r="T315" t="n">
        <v>56</v>
      </c>
      <c r="U315">
        <f>IF( S315&lt;=0,0,IF( E315+I315 &gt;= MAX((S315/30)*V315, S315*1.2), 0, CEILING( (MAX((S315/30)*V315, S315*1.2) - (E315+I315)) / J315, 1 ) * J315 ) ) ))</f>
        <v/>
      </c>
      <c r="V315" t="n">
        <v>36</v>
      </c>
      <c r="W315">
        <f>U315/J315</f>
        <v/>
      </c>
    </row>
    <row r="316">
      <c r="A316" t="inlineStr">
        <is>
          <t>CERVEZA</t>
        </is>
      </c>
      <c r="B316" t="n">
        <v>114</v>
      </c>
      <c r="C316" t="inlineStr">
        <is>
          <t>7501061625759</t>
        </is>
      </c>
      <c r="D316" t="inlineStr">
        <is>
          <t xml:space="preserve">CERVEZA  OSCURA VIENNA BOHEMIA 355 ML. </t>
        </is>
      </c>
      <c r="E316" t="n">
        <v>60</v>
      </c>
      <c r="F316" t="inlineStr">
        <is>
          <t>Automatico</t>
        </is>
      </c>
      <c r="G316" t="n">
        <v>2.08</v>
      </c>
      <c r="H316" t="n">
        <v>28.84</v>
      </c>
      <c r="I316" t="n">
        <v>0</v>
      </c>
      <c r="J316" t="n">
        <v>4</v>
      </c>
      <c r="K316" t="inlineStr">
        <is>
          <t>BOHEMIA</t>
        </is>
      </c>
      <c r="L316" t="n">
        <v>7.153846153846153</v>
      </c>
      <c r="M316" t="n">
        <v>14.88</v>
      </c>
      <c r="N316" t="n">
        <v>7.153846153846153</v>
      </c>
      <c r="O316" t="n">
        <v>14.88</v>
      </c>
      <c r="P316" t="n">
        <v>1227</v>
      </c>
      <c r="Q316" t="n">
        <v>1170</v>
      </c>
      <c r="R316" t="n">
        <v>17</v>
      </c>
      <c r="S316" t="n">
        <v>49</v>
      </c>
      <c r="T316" t="n">
        <v>99</v>
      </c>
      <c r="U316">
        <f>IF( S316&lt;=0,0,IF( E316+I316 &gt;= MAX((S316/30)*V316, S316*1.2), 0, CEILING( (MAX((S316/30)*V316, S316*1.2) - (E316+I316)) / J316, 1 ) * J316 ) ) ))</f>
        <v/>
      </c>
      <c r="V316" t="n">
        <v>36</v>
      </c>
      <c r="W316">
        <f>U316/J316</f>
        <v/>
      </c>
    </row>
    <row r="317">
      <c r="A317" t="inlineStr">
        <is>
          <t>CERVEZA</t>
        </is>
      </c>
      <c r="B317" t="n">
        <v>114</v>
      </c>
      <c r="C317" t="inlineStr">
        <is>
          <t>7503032272801</t>
        </is>
      </c>
      <c r="D317" t="inlineStr">
        <is>
          <t xml:space="preserve">CERVEZA OSCURA VIENNA INDIO 710 ML. </t>
        </is>
      </c>
      <c r="E317" t="n">
        <v>120</v>
      </c>
      <c r="F317" t="inlineStr">
        <is>
          <t>Automatico</t>
        </is>
      </c>
      <c r="G317" t="n">
        <v>1.07</v>
      </c>
      <c r="H317" t="n">
        <v>112.14</v>
      </c>
      <c r="I317" t="n">
        <v>0</v>
      </c>
      <c r="J317" t="n">
        <v>12</v>
      </c>
      <c r="K317" t="inlineStr">
        <is>
          <t>INDIO</t>
        </is>
      </c>
      <c r="L317" t="n">
        <v>0</v>
      </c>
      <c r="M317" t="n">
        <v>0</v>
      </c>
      <c r="N317" t="n">
        <v>0</v>
      </c>
      <c r="O317" t="n">
        <v>0</v>
      </c>
      <c r="P317" t="n">
        <v>631</v>
      </c>
      <c r="Q317" t="n">
        <v>739</v>
      </c>
      <c r="R317" t="n">
        <v>8</v>
      </c>
      <c r="S317" t="n">
        <v>31</v>
      </c>
      <c r="T317" t="n">
        <v>58</v>
      </c>
      <c r="U317">
        <f>IF( S317&lt;=0,0,IF( E317+I317 &gt;= MAX((S317/30)*V317, S317*1.2), 0, CEILING( (MAX((S317/30)*V317, S317*1.2) - (E317+I317)) / J317, 1 ) * J317 ) ) ))</f>
        <v/>
      </c>
      <c r="V317" t="n">
        <v>36</v>
      </c>
      <c r="W317">
        <f>U317/J317</f>
        <v/>
      </c>
    </row>
    <row r="318">
      <c r="A318" t="inlineStr">
        <is>
          <t>VINOS Y LICORES (MAS DE 20 GL)</t>
        </is>
      </c>
      <c r="B318" t="n">
        <v>13</v>
      </c>
      <c r="C318" t="inlineStr">
        <is>
          <t>5000281055374</t>
        </is>
      </c>
      <c r="D318" t="inlineStr">
        <is>
          <t xml:space="preserve">RON SPICED  CAPTAIN MORGAN 700 ML. </t>
        </is>
      </c>
      <c r="E318" t="n">
        <v>84</v>
      </c>
      <c r="F318" t="inlineStr">
        <is>
          <t>Automatico</t>
        </is>
      </c>
      <c r="G318" t="n">
        <v>0.37</v>
      </c>
      <c r="H318" t="n">
        <v>227.02</v>
      </c>
      <c r="I318" t="n">
        <v>0</v>
      </c>
      <c r="J318" t="n">
        <v>12</v>
      </c>
      <c r="K318" t="inlineStr">
        <is>
          <t>CAPTAIN MORGAN</t>
        </is>
      </c>
      <c r="L318" t="n">
        <v>0</v>
      </c>
      <c r="M318" t="n">
        <v>0</v>
      </c>
      <c r="N318" t="n">
        <v>0</v>
      </c>
      <c r="O318" t="n">
        <v>0</v>
      </c>
      <c r="P318" t="n">
        <v>239</v>
      </c>
      <c r="Q318" t="n">
        <v>386</v>
      </c>
      <c r="R318" t="n">
        <v>6</v>
      </c>
      <c r="S318" t="n">
        <v>19</v>
      </c>
      <c r="T318" t="n">
        <v>27</v>
      </c>
      <c r="U318">
        <f>IF( S318&lt;=0,0,IF( E318+I318 &gt;= MAX((S318/30)*V318, S318*1.2), 0, CEILING( (MAX((S318/30)*V318, S318*1.2) - (E318+I318)) / J318, 1 ) * J318 ) ) ))</f>
        <v/>
      </c>
      <c r="V318" t="n">
        <v>36</v>
      </c>
      <c r="W318">
        <f>U318/J318</f>
        <v/>
      </c>
    </row>
    <row r="319">
      <c r="A319" t="inlineStr">
        <is>
          <t>CERVEZA</t>
        </is>
      </c>
      <c r="B319" t="n">
        <v>114</v>
      </c>
      <c r="C319" t="inlineStr">
        <is>
          <t>75004132</t>
        </is>
      </c>
      <c r="D319" t="inlineStr">
        <is>
          <t xml:space="preserve">CERVEZA LIGHT CLARA LAGER TECATE 355 ML. </t>
        </is>
      </c>
      <c r="E319" t="n">
        <v>148</v>
      </c>
      <c r="F319" t="inlineStr">
        <is>
          <t>Automatico</t>
        </is>
      </c>
      <c r="G319" t="n">
        <v>1.99</v>
      </c>
      <c r="H319" t="n">
        <v>74.37</v>
      </c>
      <c r="I319" t="n">
        <v>0</v>
      </c>
      <c r="J319" t="n">
        <v>4</v>
      </c>
      <c r="K319" t="inlineStr">
        <is>
          <t>TECATE</t>
        </is>
      </c>
      <c r="L319" t="n">
        <v>0</v>
      </c>
      <c r="M319" t="n">
        <v>0</v>
      </c>
      <c r="N319" t="n">
        <v>0</v>
      </c>
      <c r="O319" t="n">
        <v>0</v>
      </c>
      <c r="P319" t="n">
        <v>842</v>
      </c>
      <c r="Q319" t="n">
        <v>850</v>
      </c>
      <c r="R319" t="n">
        <v>17</v>
      </c>
      <c r="S319" t="n">
        <v>65</v>
      </c>
      <c r="T319" t="n">
        <v>63</v>
      </c>
      <c r="U319">
        <f>IF( S319&lt;=0,0,IF( E319+I319 &gt;= MAX((S319/30)*V319, S319*1.2), 0, CEILING( (MAX((S319/30)*V319, S319*1.2) - (E319+I319)) / J319, 1 ) * J319 ) ) ))</f>
        <v/>
      </c>
      <c r="V319" t="n">
        <v>36</v>
      </c>
      <c r="W319">
        <f>U319/J319</f>
        <v/>
      </c>
    </row>
    <row r="320">
      <c r="A320" t="inlineStr">
        <is>
          <t>CERVEZA</t>
        </is>
      </c>
      <c r="B320" t="n">
        <v>114</v>
      </c>
      <c r="C320" t="inlineStr">
        <is>
          <t>7501061659365</t>
        </is>
      </c>
      <c r="D320" t="inlineStr">
        <is>
          <t xml:space="preserve">CERVEZA LIGHT CLARA LAGER TECATE 340 ML. </t>
        </is>
      </c>
      <c r="E320" t="n">
        <v>433</v>
      </c>
      <c r="F320" t="inlineStr">
        <is>
          <t>Automatico</t>
        </is>
      </c>
      <c r="G320" t="n">
        <v>6.31</v>
      </c>
      <c r="H320" t="n">
        <v>68.62</v>
      </c>
      <c r="I320" t="n">
        <v>3</v>
      </c>
      <c r="J320" t="n">
        <v>1</v>
      </c>
      <c r="K320" t="inlineStr">
        <is>
          <t>TECATE</t>
        </is>
      </c>
      <c r="L320" t="n">
        <v>0</v>
      </c>
      <c r="M320" t="n">
        <v>0</v>
      </c>
      <c r="N320" t="n">
        <v>0</v>
      </c>
      <c r="O320" t="n">
        <v>0</v>
      </c>
      <c r="P320" t="n">
        <v>2557</v>
      </c>
      <c r="Q320" t="n">
        <v>3322</v>
      </c>
      <c r="R320" t="n">
        <v>54</v>
      </c>
      <c r="S320" t="n">
        <v>161</v>
      </c>
      <c r="T320" t="n">
        <v>271</v>
      </c>
      <c r="U320">
        <f>IF( S320&lt;=0,0,IF( E320+I320 &gt;= MAX((S320/30)*V320, S320*1.2), 0, CEILING( (MAX((S320/30)*V320, S320*1.2) - (E320+I320)) / J320, 1 ) * J320 ) ) ))</f>
        <v/>
      </c>
      <c r="V320" t="n">
        <v>36</v>
      </c>
      <c r="W320">
        <f>U320/J320</f>
        <v/>
      </c>
    </row>
    <row r="321">
      <c r="A321" t="inlineStr">
        <is>
          <t>BEBIDAS ALCOHOLICAS</t>
        </is>
      </c>
      <c r="B321" t="n">
        <v>319</v>
      </c>
      <c r="C321" t="inlineStr">
        <is>
          <t>721059712750</t>
        </is>
      </c>
      <c r="D321" t="inlineStr">
        <is>
          <t xml:space="preserve">BEBIDA PREPARADA VODKA COSMO  SKYY 275 ML. </t>
        </is>
      </c>
      <c r="E321" t="n">
        <v>168</v>
      </c>
      <c r="F321" t="inlineStr">
        <is>
          <t>Automatico</t>
        </is>
      </c>
      <c r="G321" t="n">
        <v>1.22</v>
      </c>
      <c r="H321" t="n">
        <v>137.7</v>
      </c>
      <c r="I321" t="n">
        <v>0</v>
      </c>
      <c r="J321" t="n">
        <v>24</v>
      </c>
      <c r="K321" t="inlineStr">
        <is>
          <t>SKYY</t>
        </is>
      </c>
      <c r="L321" t="n">
        <v>0</v>
      </c>
      <c r="M321" t="n">
        <v>0</v>
      </c>
      <c r="N321" t="n">
        <v>0</v>
      </c>
      <c r="O321" t="n">
        <v>0</v>
      </c>
      <c r="P321" t="n">
        <v>572</v>
      </c>
      <c r="Q321" t="n">
        <v>995</v>
      </c>
      <c r="R321" t="n">
        <v>20</v>
      </c>
      <c r="S321" t="n">
        <v>49</v>
      </c>
      <c r="T321" t="n">
        <v>36</v>
      </c>
      <c r="U321">
        <f>IF( S321&lt;=0,0,IF( E321+I321 &gt;= MAX((S321/30)*V321, S321*1.2), 0, CEILING( (MAX((S321/30)*V321, S321*1.2) - (E321+I321)) / J321, 1 ) * J321 ) ) ))</f>
        <v/>
      </c>
      <c r="V321" t="n">
        <v>22</v>
      </c>
      <c r="W321">
        <f>U321/J321</f>
        <v/>
      </c>
    </row>
    <row r="322">
      <c r="A322" t="inlineStr">
        <is>
          <t>VINOS Y LICORES (MENOS DE 13 GL)</t>
        </is>
      </c>
      <c r="B322" t="n">
        <v>84</v>
      </c>
      <c r="C322" t="inlineStr">
        <is>
          <t>7501036100465</t>
        </is>
      </c>
      <c r="D322" t="inlineStr">
        <is>
          <t xml:space="preserve">VINO BLANCO BLEND DE UVAS BLANCAS CALIFORNIA 946 ML. </t>
        </is>
      </c>
      <c r="E322" t="n">
        <v>360</v>
      </c>
      <c r="F322" t="inlineStr">
        <is>
          <t>Automatico</t>
        </is>
      </c>
      <c r="G322" t="n">
        <v>4.46</v>
      </c>
      <c r="H322" t="n">
        <v>80.70999999999999</v>
      </c>
      <c r="I322" t="n">
        <v>0</v>
      </c>
      <c r="J322" t="n">
        <v>12</v>
      </c>
      <c r="K322" t="inlineStr">
        <is>
          <t>CALIFORNIA</t>
        </is>
      </c>
      <c r="L322" t="n">
        <v>0</v>
      </c>
      <c r="M322" t="n">
        <v>0</v>
      </c>
      <c r="N322" t="n">
        <v>0</v>
      </c>
      <c r="O322" t="n">
        <v>0</v>
      </c>
      <c r="P322" t="n">
        <v>1265</v>
      </c>
      <c r="Q322" t="n">
        <v>543</v>
      </c>
      <c r="R322" t="n">
        <v>36</v>
      </c>
      <c r="S322" t="n">
        <v>163</v>
      </c>
      <c r="T322" t="n">
        <v>119</v>
      </c>
      <c r="U322">
        <f>IF( S322&lt;=0,0,IF( E322+I322 &gt;= MAX((S322/30)*V322, S322*1.2), 0, CEILING( (MAX((S322/30)*V322, S322*1.2) - (E322+I322)) / J322, 1 ) * J322 ) ) ))</f>
        <v/>
      </c>
      <c r="V322" t="n">
        <v>22</v>
      </c>
      <c r="W322">
        <f>U322/J322</f>
        <v/>
      </c>
    </row>
    <row r="323">
      <c r="A323" t="inlineStr">
        <is>
          <t>VINOS Y LICORES (MENOS DE 13 GL)</t>
        </is>
      </c>
      <c r="B323" t="n">
        <v>84</v>
      </c>
      <c r="C323" t="inlineStr">
        <is>
          <t>7791540127168</t>
        </is>
      </c>
      <c r="D323" t="inlineStr">
        <is>
          <t xml:space="preserve">VINO TINTO MALBEC FINCA LAS MORAS 750 ML. </t>
        </is>
      </c>
      <c r="E323" t="n">
        <v>324</v>
      </c>
      <c r="F323" t="inlineStr">
        <is>
          <t>Automatico</t>
        </is>
      </c>
      <c r="G323" t="n">
        <v>3.29</v>
      </c>
      <c r="H323" t="n">
        <v>98.48</v>
      </c>
      <c r="I323" t="n">
        <v>0</v>
      </c>
      <c r="J323" t="n">
        <v>12</v>
      </c>
      <c r="K323" t="inlineStr">
        <is>
          <t>FINCA LAS MORAS</t>
        </is>
      </c>
      <c r="L323" t="n">
        <v>0</v>
      </c>
      <c r="M323" t="n">
        <v>0</v>
      </c>
      <c r="N323" t="n">
        <v>0</v>
      </c>
      <c r="O323" t="n">
        <v>0</v>
      </c>
      <c r="P323" t="n">
        <v>1281</v>
      </c>
      <c r="Q323" t="n">
        <v>1021</v>
      </c>
      <c r="R323" t="n">
        <v>28</v>
      </c>
      <c r="S323" t="n">
        <v>82</v>
      </c>
      <c r="T323" t="n">
        <v>89</v>
      </c>
      <c r="U323">
        <f>IF( S323&lt;=0,0,IF( E323+I323 &gt;= MAX((S323/30)*V323, S323*1.2), 0, CEILING( (MAX((S323/30)*V323, S323*1.2) - (E323+I323)) / J323, 1 ) * J323 ) ) ))</f>
        <v/>
      </c>
      <c r="V323" t="n">
        <v>22</v>
      </c>
      <c r="W323">
        <f>U323/J323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2025-12-29T05:31:14Z</dcterms:created>
  <dcterms:modified xsi:type="dcterms:W3CDTF">2025-12-29T05:31:14Z</dcterms:modified>
</cp:coreProperties>
</file>