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24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8414167020054</t>
        </is>
      </c>
      <c r="D2" t="inlineStr">
        <is>
          <t xml:space="preserve">VINO TINTO TEMPRANILLO/GRACIANO/MERLOT OCHOA 750 ML. </t>
        </is>
      </c>
      <c r="E2" t="n">
        <v>6</v>
      </c>
      <c r="F2" t="inlineStr">
        <is>
          <t>Automatico</t>
        </is>
      </c>
      <c r="G2" t="n">
        <v>0.05</v>
      </c>
      <c r="H2" t="n">
        <v>120</v>
      </c>
      <c r="I2" t="n">
        <v>6</v>
      </c>
      <c r="J2" t="n">
        <v>6</v>
      </c>
      <c r="K2" t="inlineStr">
        <is>
          <t>OCHOA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3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TABAQUERIA IEPS</t>
        </is>
      </c>
      <c r="B3" t="n">
        <v>302</v>
      </c>
      <c r="C3" t="inlineStr">
        <is>
          <t>72622759</t>
        </is>
      </c>
      <c r="D3" t="inlineStr">
        <is>
          <t xml:space="preserve">PUROS PETIT EDMUNDO  MONTECRISTO 1 PZA </t>
        </is>
      </c>
      <c r="E3" t="n">
        <v>10</v>
      </c>
      <c r="F3" t="inlineStr">
        <is>
          <t>Automatico</t>
        </is>
      </c>
      <c r="G3" t="n">
        <v>0</v>
      </c>
      <c r="H3" t="n">
        <v>0</v>
      </c>
      <c r="I3" t="n">
        <v>25</v>
      </c>
      <c r="J3" t="n">
        <v>25</v>
      </c>
      <c r="K3" t="inlineStr">
        <is>
          <t>MONTECRISTO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12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VINOS Y LICORES (MAS DE 20 GL)</t>
        </is>
      </c>
      <c r="B4" t="n">
        <v>13</v>
      </c>
      <c r="C4" t="inlineStr">
        <is>
          <t>7503021197122</t>
        </is>
      </c>
      <c r="D4" t="inlineStr">
        <is>
          <t xml:space="preserve">TEQUILA JOVEN 100% AGAVE  CIRCULO 750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CIRCULO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TABAQUERIA IVA</t>
        </is>
      </c>
      <c r="B5" t="n">
        <v>25</v>
      </c>
      <c r="C5" t="inlineStr">
        <is>
          <t>813463011151</t>
        </is>
      </c>
      <c r="D5" t="inlineStr">
        <is>
          <t xml:space="preserve">ESTUCHE PARA PURO NEGRO XIKAR 1 PZA </t>
        </is>
      </c>
      <c r="E5" t="n">
        <v>1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</v>
      </c>
      <c r="K5" t="inlineStr">
        <is>
          <t>XIKAR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7503023176354</t>
        </is>
      </c>
      <c r="D6" t="inlineStr">
        <is>
          <t xml:space="preserve">VINO TINTO RED BLEND DJEMBA 750 ML.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DJEMBA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6</v>
      </c>
      <c r="R6" t="n">
        <v>0</v>
      </c>
      <c r="S6" t="n">
        <v>0</v>
      </c>
      <c r="T6" t="n">
        <v>1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TABAQUERIA IVA</t>
        </is>
      </c>
      <c r="B7" t="n">
        <v>25</v>
      </c>
      <c r="C7" t="inlineStr">
        <is>
          <t>7501045365015</t>
        </is>
      </c>
      <c r="D7" t="inlineStr">
        <is>
          <t xml:space="preserve">CIGARROS TURQUESA HEETS 10 PZA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HEETS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2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18</v>
      </c>
      <c r="W7">
        <f>U7/J7</f>
        <v/>
      </c>
    </row>
    <row r="8">
      <c r="A8" t="inlineStr">
        <is>
          <t>TABAQUERIA IVA</t>
        </is>
      </c>
      <c r="B8" t="n">
        <v>25</v>
      </c>
      <c r="C8" t="inlineStr">
        <is>
          <t>7501045364926</t>
        </is>
      </c>
      <c r="D8" t="inlineStr">
        <is>
          <t xml:space="preserve">CIGARROS BORNZE HEETS 10 PZA </t>
        </is>
      </c>
      <c r="E8" t="n">
        <v>1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HEETS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TABAQUERIA IVA</t>
        </is>
      </c>
      <c r="B9" t="n">
        <v>25</v>
      </c>
      <c r="C9" t="inlineStr">
        <is>
          <t>813463010673</t>
        </is>
      </c>
      <c r="D9" t="inlineStr">
        <is>
          <t xml:space="preserve">CORTADOR DE PURO AZUL CP100BL XIKAR 1 PZA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</v>
      </c>
      <c r="K9" t="inlineStr">
        <is>
          <t>XIKAR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TABAQUERIA IVA</t>
        </is>
      </c>
      <c r="B10" t="n">
        <v>25</v>
      </c>
      <c r="C10" t="inlineStr">
        <is>
          <t>813463010703</t>
        </is>
      </c>
      <c r="D10" t="inlineStr">
        <is>
          <t xml:space="preserve">CORTADOR ALUMINIO PLATEADO CP100SL XIKAR 1 PZA </t>
        </is>
      </c>
      <c r="E10" t="n">
        <v>2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1</v>
      </c>
      <c r="K10" t="inlineStr">
        <is>
          <t>XIKAR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TABAQUERIA IVA</t>
        </is>
      </c>
      <c r="B11" t="n">
        <v>25</v>
      </c>
      <c r="C11" t="inlineStr">
        <is>
          <t>813463010895</t>
        </is>
      </c>
      <c r="D11" t="inlineStr">
        <is>
          <t xml:space="preserve">CORTADOR DE FIBRA DE CARBONO WH  XIKAR 1 PZA </t>
        </is>
      </c>
      <c r="E11" t="n">
        <v>2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1</v>
      </c>
      <c r="K11" t="inlineStr">
        <is>
          <t>XIKAR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18</v>
      </c>
      <c r="W11">
        <f>U11/J11</f>
        <v/>
      </c>
    </row>
    <row r="12">
      <c r="A12" t="inlineStr">
        <is>
          <t>TABAQUERIA IVA</t>
        </is>
      </c>
      <c r="B12" t="n">
        <v>25</v>
      </c>
      <c r="C12" t="inlineStr">
        <is>
          <t>813463011175</t>
        </is>
      </c>
      <c r="D12" t="inlineStr">
        <is>
          <t xml:space="preserve">ESTUCHE PARA TRES PUROS NEGRO XIKAR 1 PZA </t>
        </is>
      </c>
      <c r="E12" t="n">
        <v>2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XIKAR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TABAQUERIA IVA</t>
        </is>
      </c>
      <c r="B13" t="n">
        <v>25</v>
      </c>
      <c r="C13" t="inlineStr">
        <is>
          <t>7501045365084</t>
        </is>
      </c>
      <c r="D13" t="inlineStr">
        <is>
          <t xml:space="preserve">CIGARROS AZUL HEETS 10 PZA </t>
        </is>
      </c>
      <c r="E13" t="n">
        <v>2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18</v>
      </c>
      <c r="W13">
        <f>U13/J13</f>
        <v/>
      </c>
    </row>
    <row r="14">
      <c r="A14" t="inlineStr">
        <is>
          <t>TABAQUERIA IVA</t>
        </is>
      </c>
      <c r="B14" t="n">
        <v>25</v>
      </c>
      <c r="C14" t="inlineStr">
        <is>
          <t>7501045365107</t>
        </is>
      </c>
      <c r="D14" t="inlineStr">
        <is>
          <t xml:space="preserve">CIGARROS RUSSET HEETS 10 PZA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HEETS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7501045365145</t>
        </is>
      </c>
      <c r="D15" t="inlineStr">
        <is>
          <t xml:space="preserve">CIGARROS GREEN ZING HEETS 10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HEETS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3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TABAQUERIA IVA</t>
        </is>
      </c>
      <c r="B16" t="n">
        <v>25</v>
      </c>
      <c r="C16" t="inlineStr">
        <is>
          <t>813463017269</t>
        </is>
      </c>
      <c r="D16" t="inlineStr">
        <is>
          <t xml:space="preserve">ENCENDEDOR NEGRO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18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813463010550</t>
        </is>
      </c>
      <c r="D17" t="inlineStr">
        <is>
          <t xml:space="preserve">PONCHA PURO METAL XIKAR 1 PZA </t>
        </is>
      </c>
      <c r="E17" t="n">
        <v>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813463011649</t>
        </is>
      </c>
      <c r="D18" t="inlineStr">
        <is>
          <t xml:space="preserve">ENCENDEDOR ROJO XIKAR 1 PZA </t>
        </is>
      </c>
      <c r="E18" t="n">
        <v>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18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813463016835</t>
        </is>
      </c>
      <c r="D19" t="inlineStr">
        <is>
          <t xml:space="preserve">ENCENDEDOR NEGRO XIKAR 1 PZA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XIKAR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18</v>
      </c>
      <c r="W19">
        <f>U19/J19</f>
        <v/>
      </c>
    </row>
    <row r="20">
      <c r="A20" t="inlineStr">
        <is>
          <t>TABAQUERIA IVA</t>
        </is>
      </c>
      <c r="B20" t="n">
        <v>25</v>
      </c>
      <c r="C20" t="inlineStr">
        <is>
          <t>813463010543</t>
        </is>
      </c>
      <c r="D20" t="inlineStr">
        <is>
          <t xml:space="preserve">PONCHA PURO NEGRO XIKAR 1 PZA </t>
        </is>
      </c>
      <c r="E20" t="n">
        <v>3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XIKAR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TABAQUERIA IVA</t>
        </is>
      </c>
      <c r="B21" t="n">
        <v>25</v>
      </c>
      <c r="C21" t="inlineStr">
        <is>
          <t>7501045365091</t>
        </is>
      </c>
      <c r="D21" t="inlineStr">
        <is>
          <t xml:space="preserve">CIGARROS MORADO HEETS 10 PZA </t>
        </is>
      </c>
      <c r="E21" t="n">
        <v>3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HEETS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18</v>
      </c>
      <c r="W21">
        <f>U21/J21</f>
        <v/>
      </c>
    </row>
    <row r="22">
      <c r="A22" t="inlineStr">
        <is>
          <t>VINOS Y LICORES (MENOS DE 13 GL)</t>
        </is>
      </c>
      <c r="B22" t="n">
        <v>84</v>
      </c>
      <c r="C22" t="inlineStr">
        <is>
          <t>8437003943225</t>
        </is>
      </c>
      <c r="D22" t="inlineStr">
        <is>
          <t xml:space="preserve">VINO TINTO GODELLO LOA 750 ML. </t>
        </is>
      </c>
      <c r="E22" t="n">
        <v>3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LOA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64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3185370000038</t>
        </is>
      </c>
      <c r="D23" t="inlineStr">
        <is>
          <t xml:space="preserve">CHAMPAGNE PINOT NOIR/MEUNIER/CHARDONNAY MOET &amp; CHANDON 1500 ML. </t>
        </is>
      </c>
      <c r="E23" t="n">
        <v>3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3</v>
      </c>
      <c r="K23" t="inlineStr">
        <is>
          <t>MOET &amp; CHANDON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8414825337364</t>
        </is>
      </c>
      <c r="D24" t="inlineStr">
        <is>
          <t xml:space="preserve">VINO TINTO MENCIA CUATRO PASOS 750 ML. </t>
        </is>
      </c>
      <c r="E24" t="n">
        <v>9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CUATRO PASOS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3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VINOS Y LICORES (MENOS DE 13 GL)</t>
        </is>
      </c>
      <c r="B25" t="n">
        <v>84</v>
      </c>
      <c r="C25" t="inlineStr">
        <is>
          <t>9120013665353</t>
        </is>
      </c>
      <c r="D25" t="inlineStr">
        <is>
          <t xml:space="preserve">VINO BLANCO CHARDONNAY HUBER GRUNER 750 ML. </t>
        </is>
      </c>
      <c r="E25" t="n">
        <v>3</v>
      </c>
      <c r="F25" t="inlineStr">
        <is>
          <t>Automatico</t>
        </is>
      </c>
      <c r="G25" t="n">
        <v>0</v>
      </c>
      <c r="H25" t="n">
        <v>0</v>
      </c>
      <c r="I25" t="n">
        <v>6</v>
      </c>
      <c r="J25" t="n">
        <v>6</v>
      </c>
      <c r="K25" t="inlineStr">
        <is>
          <t>HUBER GRUNER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 t="n">
        <v>1</v>
      </c>
      <c r="U25">
        <f>IF(S25&lt;=0,0, IF( E25+I25 &gt;= MAX((S25/30)*V25, S25*1.2), 0, CEILING( (MAX((S25/30)*V25, S25*1.2) - (E25+I25)) / J25, 1) * J25))</f>
        <v/>
      </c>
      <c r="V25" t="n">
        <v>36</v>
      </c>
      <c r="W25">
        <f>U25/J25</f>
        <v/>
      </c>
    </row>
    <row r="26">
      <c r="A26" t="inlineStr">
        <is>
          <t>TABAQUERIA IVA</t>
        </is>
      </c>
      <c r="B26" t="n">
        <v>25</v>
      </c>
      <c r="C26" t="inlineStr">
        <is>
          <t>813463010567</t>
        </is>
      </c>
      <c r="D26" t="inlineStr">
        <is>
          <t xml:space="preserve">PONCHA PURO PLATA XIKAR 1 PZA </t>
        </is>
      </c>
      <c r="E26" t="n">
        <v>3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36</v>
      </c>
      <c r="W26">
        <f>U26/J26</f>
        <v/>
      </c>
    </row>
    <row r="27">
      <c r="A27" t="inlineStr">
        <is>
          <t>TABAQUERIA IVA</t>
        </is>
      </c>
      <c r="B27" t="n">
        <v>25</v>
      </c>
      <c r="C27" t="inlineStr">
        <is>
          <t>813463010888</t>
        </is>
      </c>
      <c r="D27" t="inlineStr">
        <is>
          <t xml:space="preserve">CORTADOR DE FIBRA DE CARBONO SL  XIKAR 1 PZA </t>
        </is>
      </c>
      <c r="E27" t="n">
        <v>3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18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813463011168</t>
        </is>
      </c>
      <c r="D28" t="inlineStr">
        <is>
          <t xml:space="preserve">ESTUCHE PARA PURO CAFE XIKAR 1 PZA </t>
        </is>
      </c>
      <c r="E28" t="n">
        <v>3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TABAQUERIA IVA</t>
        </is>
      </c>
      <c r="B29" t="n">
        <v>25</v>
      </c>
      <c r="C29" t="inlineStr">
        <is>
          <t>813463011182</t>
        </is>
      </c>
      <c r="D29" t="inlineStr">
        <is>
          <t xml:space="preserve">ESTUCHE PARA TRES PUROS CAFE XIKAR 1 PZA </t>
        </is>
      </c>
      <c r="E29" t="n">
        <v>3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XIKAR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TABAQUERIA IVA</t>
        </is>
      </c>
      <c r="B30" t="n">
        <v>25</v>
      </c>
      <c r="C30" t="inlineStr">
        <is>
          <t>813463018259</t>
        </is>
      </c>
      <c r="D30" t="inlineStr">
        <is>
          <t xml:space="preserve">ENCENDEDOR AZUL XIKAR 1 PZA </t>
        </is>
      </c>
      <c r="E30" t="n">
        <v>3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XIKAR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18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7503000677447</t>
        </is>
      </c>
      <c r="D31" t="inlineStr">
        <is>
          <t xml:space="preserve">TEQUILA AÑEJO 100% AGAVE  GRAN CORRALEJO 1 LT. </t>
        </is>
      </c>
      <c r="E31" t="n">
        <v>9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GRAN CORRALEJO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4</v>
      </c>
      <c r="R31" t="n">
        <v>0</v>
      </c>
      <c r="S31" t="n">
        <v>0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5010314309114</t>
        </is>
      </c>
      <c r="D32" t="inlineStr">
        <is>
          <t xml:space="preserve">WHISKY SINGLE MALT ESCOCES 21 AÑOS HIGHLAND PARK 700 ML. </t>
        </is>
      </c>
      <c r="E32" t="n">
        <v>3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3</v>
      </c>
      <c r="K32" t="inlineStr">
        <is>
          <t>HIGHLAND PARK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VINOS Y LICORES (MAS DE 20 GL)</t>
        </is>
      </c>
      <c r="B33" t="n">
        <v>13</v>
      </c>
      <c r="C33" t="inlineStr">
        <is>
          <t>7503000677034</t>
        </is>
      </c>
      <c r="D33" t="inlineStr">
        <is>
          <t xml:space="preserve">TEQUILA REPOSADO 100% AGAVE  CORRALEJO 3 LT.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</v>
      </c>
      <c r="K33" t="inlineStr">
        <is>
          <t>CORRALEJO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5</v>
      </c>
      <c r="R33" t="n">
        <v>0</v>
      </c>
      <c r="S33" t="n">
        <v>0</v>
      </c>
      <c r="T33" t="n">
        <v>2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VINOS Y LICORES (DE 13.5 A 20 GL)</t>
        </is>
      </c>
      <c r="B34" t="n">
        <v>90</v>
      </c>
      <c r="C34" t="inlineStr">
        <is>
          <t>7804320275048</t>
        </is>
      </c>
      <c r="D34" t="inlineStr">
        <is>
          <t xml:space="preserve">VINO TINTO CARMENERE CONCHA Y TORO 750 ML. </t>
        </is>
      </c>
      <c r="E34" t="n">
        <v>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CONCHA Y TORO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1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VINOS Y LICORES (DE 13.5 A 20 GL)</t>
        </is>
      </c>
      <c r="B35" t="n">
        <v>90</v>
      </c>
      <c r="C35" t="inlineStr">
        <is>
          <t>8437002604042</t>
        </is>
      </c>
      <c r="D35" t="inlineStr">
        <is>
          <t xml:space="preserve">VINO TINTO TEMPRANILLO VINA SASTRE 750 ML. </t>
        </is>
      </c>
      <c r="E35" t="n">
        <v>4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VINA SASTRE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2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36</v>
      </c>
      <c r="W35">
        <f>U35/J35</f>
        <v/>
      </c>
    </row>
    <row r="36">
      <c r="A36" t="inlineStr">
        <is>
          <t>VINOS Y LICORES (MENOS DE 13 GL)</t>
        </is>
      </c>
      <c r="B36" t="n">
        <v>84</v>
      </c>
      <c r="C36" t="inlineStr">
        <is>
          <t>8410113005311</t>
        </is>
      </c>
      <c r="D36" t="inlineStr">
        <is>
          <t xml:space="preserve">VINO TINTO CABERNET SAUVIGNON MANSO DE VELASCO 750 ML. </t>
        </is>
      </c>
      <c r="E36" t="n">
        <v>4</v>
      </c>
      <c r="F36" t="inlineStr">
        <is>
          <t>Automatico</t>
        </is>
      </c>
      <c r="G36" t="n">
        <v>0</v>
      </c>
      <c r="H36" t="n">
        <v>0</v>
      </c>
      <c r="I36" t="n">
        <v>6</v>
      </c>
      <c r="J36" t="n">
        <v>6</v>
      </c>
      <c r="K36" t="inlineStr">
        <is>
          <t>MANSO DE VELASCO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2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TABAQUERIA IVA</t>
        </is>
      </c>
      <c r="B37" t="n">
        <v>25</v>
      </c>
      <c r="C37" t="inlineStr">
        <is>
          <t>813463010710</t>
        </is>
      </c>
      <c r="D37" t="inlineStr">
        <is>
          <t xml:space="preserve">CORTADOR DE PURO TITANIO CP100TI XIKAR 1 PZA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XIKAR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5000281054711</t>
        </is>
      </c>
      <c r="D38" t="inlineStr">
        <is>
          <t xml:space="preserve">WHISKY SINGLE MALT ESCOCES 20 AÑOS MORTLACH 700 ML. </t>
        </is>
      </c>
      <c r="E38" t="n">
        <v>4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MORTLACH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7502219450018</t>
        </is>
      </c>
      <c r="D39" t="inlineStr">
        <is>
          <t xml:space="preserve">TEQUILA REPOSADO 100%  PURO DE AGAVE TRIBUTO DON NACHO 750 ML. </t>
        </is>
      </c>
      <c r="E39" t="n">
        <v>4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DON NACHO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7502219450032</t>
        </is>
      </c>
      <c r="D40" t="inlineStr">
        <is>
          <t xml:space="preserve">TEQUILA EXTRA AÑEJO 100%  PURO DE AGAVE TRIBUTO DON NACHO 750 ML.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DON NACHO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2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36</v>
      </c>
      <c r="W40">
        <f>U40/J40</f>
        <v/>
      </c>
    </row>
    <row r="41">
      <c r="A41" t="inlineStr">
        <is>
          <t>VINOS Y LICORES (MENOS DE 13 GL)</t>
        </is>
      </c>
      <c r="B41" t="n">
        <v>84</v>
      </c>
      <c r="C41" t="inlineStr">
        <is>
          <t>3258064008501</t>
        </is>
      </c>
      <c r="D41" t="inlineStr">
        <is>
          <t xml:space="preserve">CHAMPAGNE ROSE CHARDONNAY/PINOT NOIR KRUG 750 ML. </t>
        </is>
      </c>
      <c r="E41" t="n">
        <v>5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KRUG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VINOS Y LICORES (MENOS DE 13 GL)</t>
        </is>
      </c>
      <c r="B42" t="n">
        <v>84</v>
      </c>
      <c r="C42" t="inlineStr">
        <is>
          <t>7501053105627</t>
        </is>
      </c>
      <c r="D42" t="inlineStr">
        <is>
          <t xml:space="preserve">VINO TINTO SANGIOVESE L.A. CETTO 750 ML. </t>
        </is>
      </c>
      <c r="E42" t="n">
        <v>5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3</v>
      </c>
      <c r="K42" t="inlineStr">
        <is>
          <t>L.A. CETTO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1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8420612400708</t>
        </is>
      </c>
      <c r="D43" t="inlineStr">
        <is>
          <t xml:space="preserve">AGUARDIENE DE ORUJO BLANCO  CONDE DE ALBAREI 500 ML. </t>
        </is>
      </c>
      <c r="E43" t="n">
        <v>5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CONDE DE ALBAREI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3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(DE 13.5 A 20 GL)</t>
        </is>
      </c>
      <c r="B44" t="n">
        <v>90</v>
      </c>
      <c r="C44" t="inlineStr">
        <is>
          <t>8437005068179</t>
        </is>
      </c>
      <c r="D44" t="inlineStr">
        <is>
          <t xml:space="preserve">VINO TINTO MONASTRELL JUAN GIL 1500 ML. </t>
        </is>
      </c>
      <c r="E44" t="n">
        <v>5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JUAN GIL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1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(DE 13.5 A 20 GL)</t>
        </is>
      </c>
      <c r="B45" t="n">
        <v>90</v>
      </c>
      <c r="C45" t="inlineStr">
        <is>
          <t>8410672000529</t>
        </is>
      </c>
      <c r="D45" t="inlineStr">
        <is>
          <t xml:space="preserve">VINO TINTO GARNACHA CLOS ABELLA 750 ML. </t>
        </is>
      </c>
      <c r="E45" t="n">
        <v>5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CLOS ABELLA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VINOS Y LICORES (DE 13.5 A 20 GL)</t>
        </is>
      </c>
      <c r="B46" t="n">
        <v>90</v>
      </c>
      <c r="C46" t="inlineStr">
        <is>
          <t>8436028380121</t>
        </is>
      </c>
      <c r="D46" t="inlineStr">
        <is>
          <t xml:space="preserve">VINO TINTO 4 VARIETALES VIVANCO 750 ML. </t>
        </is>
      </c>
      <c r="E46" t="n">
        <v>5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VIVANCO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(DE 13.5 A 20 GL)</t>
        </is>
      </c>
      <c r="B47" t="n">
        <v>90</v>
      </c>
      <c r="C47" t="inlineStr">
        <is>
          <t>5602840030008</t>
        </is>
      </c>
      <c r="D47" t="inlineStr">
        <is>
          <t xml:space="preserve">OPORTO 10 AÑOS  NIEPOORT 750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NIEPOORT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VINOS Y LICORES (MENOS DE 13 GL)</t>
        </is>
      </c>
      <c r="B48" t="n">
        <v>84</v>
      </c>
      <c r="C48" t="inlineStr">
        <is>
          <t>3450301111016</t>
        </is>
      </c>
      <c r="D48" t="inlineStr">
        <is>
          <t xml:space="preserve">VINO TINTO BLEND CHATEAU PAVEIL DE LUZE 1500 ML. </t>
        </is>
      </c>
      <c r="E48" t="n">
        <v>5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CHATEAU PAVEIL DE LUZE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1</v>
      </c>
      <c r="R48" t="n">
        <v>0</v>
      </c>
      <c r="S48" t="n">
        <v>0</v>
      </c>
      <c r="T48" t="n">
        <v>1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VINOS Y LICORES (MENOS DE 13 GL)</t>
        </is>
      </c>
      <c r="B49" t="n">
        <v>84</v>
      </c>
      <c r="C49" t="inlineStr">
        <is>
          <t>7798051950049</t>
        </is>
      </c>
      <c r="D49" t="inlineStr">
        <is>
          <t xml:space="preserve">VINO TINTO MALBEC ALTOS LAS HORMIGAS 750 ML. </t>
        </is>
      </c>
      <c r="E49" t="n">
        <v>5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ALTOS LAS HORMIGAS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(MENOS DE 13 GL)</t>
        </is>
      </c>
      <c r="B50" t="n">
        <v>84</v>
      </c>
      <c r="C50" t="inlineStr">
        <is>
          <t>3185370507308</t>
        </is>
      </c>
      <c r="D50" t="inlineStr">
        <is>
          <t xml:space="preserve">CHAMPAGNE PINOT NOIR/MEUNIER/CHARDONNAY MOET &amp; CHANDON 1500 ML. </t>
        </is>
      </c>
      <c r="E50" t="n">
        <v>5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3</v>
      </c>
      <c r="K50" t="inlineStr">
        <is>
          <t>MOET &amp; CHANDON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VINOS Y LICORES (MENOS DE 13 GL)</t>
        </is>
      </c>
      <c r="B51" t="n">
        <v>84</v>
      </c>
      <c r="C51" t="inlineStr">
        <is>
          <t>7808769702486</t>
        </is>
      </c>
      <c r="D51" t="inlineStr">
        <is>
          <t xml:space="preserve">VINO TINTO CARMENERE/MERLOT ESTEFANYA 750 ML. </t>
        </is>
      </c>
      <c r="E51" t="n">
        <v>5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ESTEFANYA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5010106110386</t>
        </is>
      </c>
      <c r="D52" t="inlineStr">
        <is>
          <t xml:space="preserve">WHISKY BLENDED ESCOCES 21 AÑOS BALLANTINES 700 ML. </t>
        </is>
      </c>
      <c r="E52" t="n">
        <v>5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BALLANTINES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759380113083</t>
        </is>
      </c>
      <c r="D53" t="inlineStr">
        <is>
          <t xml:space="preserve">TEQUILA REPOSADO  EL CHARRO 1.75 LT. </t>
        </is>
      </c>
      <c r="E53" t="n">
        <v>5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EL CHARRO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9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759380117791</t>
        </is>
      </c>
      <c r="D54" t="inlineStr">
        <is>
          <t xml:space="preserve">TEQUILA REPOSADO 100% AGAVE  EL CHARRO 1 LT. </t>
        </is>
      </c>
      <c r="E54" t="n">
        <v>5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EL CHARRO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1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5010327705170</t>
        </is>
      </c>
      <c r="D55" t="inlineStr">
        <is>
          <t xml:space="preserve">GINEBRA ORBIUM DISTILLED GIN HENDRICKS 750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HENDRICKS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2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7503022398177</t>
        </is>
      </c>
      <c r="D56" t="inlineStr">
        <is>
          <t xml:space="preserve">LICOR DE NARANJA  WIND 4 750 ML. </t>
        </is>
      </c>
      <c r="E56" t="n">
        <v>5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WIND 4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4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VINOS Y LICORES (DE 13.5 A 20 GL)</t>
        </is>
      </c>
      <c r="B57" t="n">
        <v>90</v>
      </c>
      <c r="C57" t="inlineStr">
        <is>
          <t>8425961600007</t>
        </is>
      </c>
      <c r="D57" t="inlineStr">
        <is>
          <t xml:space="preserve">VINO TINTO CABERNET SAUVIGNON ENATE 750 ML.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ENATE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 t="n">
        <v>3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TABAQUERIA IVA</t>
        </is>
      </c>
      <c r="B58" t="n">
        <v>25</v>
      </c>
      <c r="C58" t="inlineStr">
        <is>
          <t>7622100806189</t>
        </is>
      </c>
      <c r="D58" t="inlineStr">
        <is>
          <t xml:space="preserve">HISOPOS LIMPIADORES  IQOS 30 PZA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IQOS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26964854527</t>
        </is>
      </c>
      <c r="D59" t="inlineStr">
        <is>
          <t xml:space="preserve">RON AÑEJO TRADICION ARTESANAL 25 AÑOS FLOR DE CAÑA 750 ML.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FLOR DE CA¿A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VINOS Y LICORES (MAS DE 20 GL)</t>
        </is>
      </c>
      <c r="B60" t="n">
        <v>13</v>
      </c>
      <c r="C60" t="inlineStr">
        <is>
          <t>8420612500705</t>
        </is>
      </c>
      <c r="D60" t="inlineStr">
        <is>
          <t xml:space="preserve">AGUARDIENTE DE HIERBAS  CONDE DE ALBAREI 500 ML.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CONDE DE ALBAREI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VINOS Y LICORES (MAS DE 20 GL)</t>
        </is>
      </c>
      <c r="B61" t="n">
        <v>13</v>
      </c>
      <c r="C61" t="inlineStr">
        <is>
          <t>664804001344</t>
        </is>
      </c>
      <c r="D61" t="inlineStr">
        <is>
          <t xml:space="preserve">TEQUILA AÑEJO 100% AGAVE  ESPOLON 750 ML.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ESPOLON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VINOS Y LICORES (DE 13.5 A 20 GL)</t>
        </is>
      </c>
      <c r="B62" t="n">
        <v>90</v>
      </c>
      <c r="C62" t="inlineStr">
        <is>
          <t>8410023090445</t>
        </is>
      </c>
      <c r="D62" t="inlineStr">
        <is>
          <t xml:space="preserve">LICOR APOSTOLES  PALO CORTADO 375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PALO CORTADO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VINOS Y LICORES (DE 13.5 A 20 GL)</t>
        </is>
      </c>
      <c r="B63" t="n">
        <v>90</v>
      </c>
      <c r="C63" t="inlineStr">
        <is>
          <t>8437003818738</t>
        </is>
      </c>
      <c r="D63" t="inlineStr">
        <is>
          <t xml:space="preserve">VINO TINTO TEMPRANILLO MIRONIA 750 ML.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MIRONIA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VINOS Y LICORES (DE 13.5 A 20 GL)</t>
        </is>
      </c>
      <c r="B64" t="n">
        <v>90</v>
      </c>
      <c r="C64" t="inlineStr">
        <is>
          <t>5291732000382</t>
        </is>
      </c>
      <c r="D64" t="inlineStr">
        <is>
          <t xml:space="preserve">VERMOUTH ATHENS  OTTO S 750 ML.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OTTO 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VINOS Y LICORES (DE 13.5 A 20 GL)</t>
        </is>
      </c>
      <c r="B65" t="n">
        <v>90</v>
      </c>
      <c r="C65" t="inlineStr">
        <is>
          <t>8437002604059</t>
        </is>
      </c>
      <c r="D65" t="inlineStr">
        <is>
          <t xml:space="preserve">VINO TINTO TEMPRANILLO VINA SASTRE 750 ML.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VINA SASTRE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VINOS Y LICORES (DE 13.5 A 20 GL)</t>
        </is>
      </c>
      <c r="B66" t="n">
        <v>90</v>
      </c>
      <c r="C66" t="inlineStr">
        <is>
          <t>5602840023000</t>
        </is>
      </c>
      <c r="D66" t="inlineStr">
        <is>
          <t xml:space="preserve">OPORTO BLANCO  NIEPOORT 750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NIEPOORT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VINOS Y LICORES (DE 13.5 A 20 GL)</t>
        </is>
      </c>
      <c r="B67" t="n">
        <v>90</v>
      </c>
      <c r="C67" t="inlineStr">
        <is>
          <t>5602840031005</t>
        </is>
      </c>
      <c r="D67" t="inlineStr">
        <is>
          <t xml:space="preserve">OPORTO 20 AÑOS  NIEPOORT 750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NIEPOORT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VINOS Y LICORES (MENOS DE 13 GL)</t>
        </is>
      </c>
      <c r="B68" t="n">
        <v>84</v>
      </c>
      <c r="C68" t="inlineStr">
        <is>
          <t>8410702010900</t>
        </is>
      </c>
      <c r="D68" t="inlineStr">
        <is>
          <t xml:space="preserve">VINO TINTO TEMPRANILLO CONDADO DE ORIZA 750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CONDADO DE ORIZA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  <row r="69">
      <c r="A69" t="inlineStr">
        <is>
          <t>VINOS Y LICORES (MENOS DE 13 GL)</t>
        </is>
      </c>
      <c r="B69" t="n">
        <v>84</v>
      </c>
      <c r="C69" t="inlineStr">
        <is>
          <t>7503018407135</t>
        </is>
      </c>
      <c r="D69" t="inlineStr">
        <is>
          <t xml:space="preserve">VINO TINTO SANGIOVESE PERSEUS 750 ML. </t>
        </is>
      </c>
      <c r="E69" t="n">
        <v>18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PERSEUS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4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36</v>
      </c>
      <c r="W69">
        <f>U69/J69</f>
        <v/>
      </c>
    </row>
    <row r="70">
      <c r="A70" t="inlineStr">
        <is>
          <t>VINOS Y LICORES (MENOS DE 13 GL)</t>
        </is>
      </c>
      <c r="B70" t="n">
        <v>84</v>
      </c>
      <c r="C70" t="inlineStr">
        <is>
          <t>8410849000130</t>
        </is>
      </c>
      <c r="D70" t="inlineStr">
        <is>
          <t xml:space="preserve">VINO TINTO TEMPRANILLO PENASCAL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PENASCAL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2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VINOS Y LICORES (MENOS DE 13 GL)</t>
        </is>
      </c>
      <c r="B71" t="n">
        <v>84</v>
      </c>
      <c r="C71" t="inlineStr">
        <is>
          <t>8410849001489</t>
        </is>
      </c>
      <c r="D71" t="inlineStr">
        <is>
          <t xml:space="preserve">VINO BLANCO VERDEJO PENASCAL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PENASCAL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8437004111074</t>
        </is>
      </c>
      <c r="D72" t="inlineStr">
        <is>
          <t xml:space="preserve">VINO TINTO TEMPRANILLO FIGUERO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FIGUERO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VINOS Y LICORES (MENOS DE 13 GL)</t>
        </is>
      </c>
      <c r="B73" t="n">
        <v>84</v>
      </c>
      <c r="C73" t="inlineStr">
        <is>
          <t>3258438000001</t>
        </is>
      </c>
      <c r="D73" t="inlineStr">
        <is>
          <t xml:space="preserve">CHAMPAGNE ROSE PINOT NOIR LAURENT PERRIER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LAURENT PERRIER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VINOS Y LICORES (MENOS DE 13 GL)</t>
        </is>
      </c>
      <c r="B74" t="n">
        <v>84</v>
      </c>
      <c r="C74" t="inlineStr">
        <is>
          <t>7503009337052</t>
        </is>
      </c>
      <c r="D74" t="inlineStr">
        <is>
          <t xml:space="preserve">VINO BLANCO ESPUMOSO CHARDONNAY ORLANDI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ORLANDI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VINOS Y LICORES (MAS DE 20 GL)</t>
        </is>
      </c>
      <c r="B75" t="n">
        <v>13</v>
      </c>
      <c r="C75" t="inlineStr">
        <is>
          <t>8410023090469</t>
        </is>
      </c>
      <c r="D75" t="inlineStr">
        <is>
          <t xml:space="preserve">LICOR DE JEREZ AMORTILLADO  ADO DEL DUQUE 375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ADO DEL DUQUE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VINOS Y LICORES (MAS DE 20 GL)</t>
        </is>
      </c>
      <c r="B76" t="n">
        <v>13</v>
      </c>
      <c r="C76" t="inlineStr">
        <is>
          <t>759380113922</t>
        </is>
      </c>
      <c r="D76" t="inlineStr">
        <is>
          <t xml:space="preserve">TEQUILA AÑEJO 100% AGAVE  ANTIGUA CRUZ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ANTIGUA CRUZ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VINOS Y LICORES (MAS DE 20 GL)</t>
        </is>
      </c>
      <c r="B77" t="n">
        <v>13</v>
      </c>
      <c r="C77" t="inlineStr">
        <is>
          <t>759380116169</t>
        </is>
      </c>
      <c r="D77" t="inlineStr">
        <is>
          <t xml:space="preserve">TEQUILA REPOSADO 100% AGAVE  HACIENDA DE TEPA 1.75 LT.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HACIENDA DE TEPA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VINOS Y LICORES (MAS DE 20 GL)</t>
        </is>
      </c>
      <c r="B78" t="n">
        <v>13</v>
      </c>
      <c r="C78" t="inlineStr">
        <is>
          <t>8411640000435</t>
        </is>
      </c>
      <c r="D78" t="inlineStr">
        <is>
          <t xml:space="preserve">GINEBRA LONDON DRY GIN MASTERS 700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MASTERS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(MAS DE 20 GL)</t>
        </is>
      </c>
      <c r="B79" t="n">
        <v>13</v>
      </c>
      <c r="C79" t="inlineStr">
        <is>
          <t>7503000677409</t>
        </is>
      </c>
      <c r="D79" t="inlineStr">
        <is>
          <t xml:space="preserve">TEQUILA AÑEJO 100% AGAVE  CORRALEJO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CORRALEJO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VINOS Y LICORES (MAS DE 20 GL)</t>
        </is>
      </c>
      <c r="B80" t="n">
        <v>13</v>
      </c>
      <c r="C80" t="inlineStr">
        <is>
          <t>3259270005100</t>
        </is>
      </c>
      <c r="D80" t="inlineStr">
        <is>
          <t xml:space="preserve">COGNAC X.O  DELAMAIN VESPER 700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DELAMAIN VESPER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VINOS Y LICORES (MAS DE 20 GL)</t>
        </is>
      </c>
      <c r="B81" t="n">
        <v>13</v>
      </c>
      <c r="C81" t="inlineStr">
        <is>
          <t>3147690083207</t>
        </is>
      </c>
      <c r="D81" t="inlineStr">
        <is>
          <t xml:space="preserve">BRANDY ARMAGNAC  SAINT VIVANT 700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SAINT VIVANT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VINOS Y LICORES (MENOS DE 13 GL)</t>
        </is>
      </c>
      <c r="B82" t="n">
        <v>84</v>
      </c>
      <c r="C82" t="inlineStr">
        <is>
          <t>8425961200009</t>
        </is>
      </c>
      <c r="D82" t="inlineStr">
        <is>
          <t xml:space="preserve">VINO ROSADO MALBEC ENATE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ENATE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4583126437456</t>
        </is>
      </c>
      <c r="D83" t="inlineStr">
        <is>
          <t xml:space="preserve">VINO ROSADO GARNACHA Y SYRAH CHATEAU MONTREDON 750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CHATEAU MONTREDON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VINOS Y LICORES (DE 13.5 A 20 GL)</t>
        </is>
      </c>
      <c r="B84" t="n">
        <v>90</v>
      </c>
      <c r="C84" t="inlineStr">
        <is>
          <t>8437005922112</t>
        </is>
      </c>
      <c r="D84" t="inlineStr">
        <is>
          <t xml:space="preserve">VINO TINTO TEMPRANILLO MATARROMERA 750 ML. </t>
        </is>
      </c>
      <c r="E84" t="n">
        <v>7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MATARROMERA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3185370321508</t>
        </is>
      </c>
      <c r="D85" t="inlineStr">
        <is>
          <t xml:space="preserve">CHAMPAGNE BLANC DOM PERIGNON 750 ML. </t>
        </is>
      </c>
      <c r="E85" t="n">
        <v>8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DOM PERIGNON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1</v>
      </c>
      <c r="R85" t="n">
        <v>0</v>
      </c>
      <c r="S85" t="n">
        <v>0</v>
      </c>
      <c r="T85" t="n">
        <v>1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VINOS Y LICORES (MENOS DE 13 GL)</t>
        </is>
      </c>
      <c r="B86" t="n">
        <v>84</v>
      </c>
      <c r="C86" t="inlineStr">
        <is>
          <t>3185370363942</t>
        </is>
      </c>
      <c r="D86" t="inlineStr">
        <is>
          <t xml:space="preserve">CHAMPAGNE ROSE CHARDONNAY DOM PERIGNON 750 ML. </t>
        </is>
      </c>
      <c r="E86" t="n">
        <v>8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DOM PERIGNON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3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VINOS Y LICORES (MENOS DE 13 GL)</t>
        </is>
      </c>
      <c r="B87" t="n">
        <v>84</v>
      </c>
      <c r="C87" t="inlineStr">
        <is>
          <t>7503018407432</t>
        </is>
      </c>
      <c r="D87" t="inlineStr">
        <is>
          <t xml:space="preserve">VINO TINTO BLEND POLARIS 750 ML. </t>
        </is>
      </c>
      <c r="E87" t="n">
        <v>8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POLARIS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3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7503019941270</t>
        </is>
      </c>
      <c r="D88" t="inlineStr">
        <is>
          <t xml:space="preserve">VINO ROSADO TEMPRANILLO/MERLOT ATEMPO 750 ML. </t>
        </is>
      </c>
      <c r="E88" t="n">
        <v>8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ATEMPO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2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VINOS Y LICORES (MAS DE 20 GL)</t>
        </is>
      </c>
      <c r="B89" t="n">
        <v>13</v>
      </c>
      <c r="C89" t="inlineStr">
        <is>
          <t>7500463602306</t>
        </is>
      </c>
      <c r="D89" t="inlineStr">
        <is>
          <t xml:space="preserve">GIN FRESA  MOONLIGHT 750 ML. </t>
        </is>
      </c>
      <c r="E89" t="n">
        <v>8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MOONLIGHT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1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64</v>
      </c>
      <c r="W89">
        <f>U89/J89</f>
        <v/>
      </c>
    </row>
    <row r="90">
      <c r="A90" t="inlineStr">
        <is>
          <t>VINOS Y LICORES (MAS DE 20 GL)</t>
        </is>
      </c>
      <c r="B90" t="n">
        <v>13</v>
      </c>
      <c r="C90" t="inlineStr">
        <is>
          <t>26964880069</t>
        </is>
      </c>
      <c r="D90" t="inlineStr">
        <is>
          <t xml:space="preserve">RON 130 ANIVERSARIO FLOR DE CAÑA 750 ML. </t>
        </is>
      </c>
      <c r="E90" t="n">
        <v>9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FLOR DE CA¿A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8022888314019</t>
        </is>
      </c>
      <c r="D91" t="inlineStr">
        <is>
          <t xml:space="preserve">VINO BLANCO CODA DI VOLPE FEUDI DI SAN GREGORIO 750 ML. </t>
        </is>
      </c>
      <c r="E91" t="n">
        <v>9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FEUDI DI SAN GREGORIO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6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36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3258064004169</t>
        </is>
      </c>
      <c r="D92" t="inlineStr">
        <is>
          <t xml:space="preserve">CHAMPAGNE CHARDONNAY/PINOT NOIR KRUG 750 ML. </t>
        </is>
      </c>
      <c r="E92" t="n">
        <v>9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KRUG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8437001100002</t>
        </is>
      </c>
      <c r="D93" t="inlineStr">
        <is>
          <t xml:space="preserve">VINO TINTO TEMPRANILLO VALDUBON 750 ML. </t>
        </is>
      </c>
      <c r="E93" t="n">
        <v>9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VALDUBON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1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VINOS Y LICORES (MAS DE 20 GL)</t>
        </is>
      </c>
      <c r="B94" t="n">
        <v>13</v>
      </c>
      <c r="C94" t="inlineStr">
        <is>
          <t>8410162360058</t>
        </is>
      </c>
      <c r="D94" t="inlineStr">
        <is>
          <t xml:space="preserve">BRANDY SUPREMO 15 AÑOS  FUNDADOR 700 ML. </t>
        </is>
      </c>
      <c r="E94" t="n">
        <v>10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FUNDADOR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1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(MAS DE 20 GL)</t>
        </is>
      </c>
      <c r="B95" t="n">
        <v>13</v>
      </c>
      <c r="C95" t="inlineStr">
        <is>
          <t>5285000010012</t>
        </is>
      </c>
      <c r="D95" t="inlineStr">
        <is>
          <t xml:space="preserve">ANIS SECO  ARAK FAKRA 750 ML. </t>
        </is>
      </c>
      <c r="E95" t="n">
        <v>10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ARAK FAKRA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VINOS Y LICORES (MAS DE 20 GL)</t>
        </is>
      </c>
      <c r="B96" t="n">
        <v>13</v>
      </c>
      <c r="C96" t="inlineStr">
        <is>
          <t>8437024189190</t>
        </is>
      </c>
      <c r="D96" t="inlineStr">
        <is>
          <t xml:space="preserve">GINEBRA  PUERTO DE INDIAS 750 ML. </t>
        </is>
      </c>
      <c r="E96" t="n">
        <v>11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PUERTO DE INDIAS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1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(DE 13.5 A 20 GL)</t>
        </is>
      </c>
      <c r="B97" t="n">
        <v>90</v>
      </c>
      <c r="C97" t="inlineStr">
        <is>
          <t>4038600009402</t>
        </is>
      </c>
      <c r="D97" t="inlineStr">
        <is>
          <t xml:space="preserve">OPORTO TAWNY  DALVA 750 ML. </t>
        </is>
      </c>
      <c r="E97" t="n">
        <v>11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DALVA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1</v>
      </c>
      <c r="R97" t="n">
        <v>0</v>
      </c>
      <c r="S97" t="n">
        <v>0</v>
      </c>
      <c r="T97" t="n">
        <v>1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VINOS Y LICORES (MAS DE 20 GL)</t>
        </is>
      </c>
      <c r="B98" t="n">
        <v>13</v>
      </c>
      <c r="C98" t="inlineStr">
        <is>
          <t>5013967012547</t>
        </is>
      </c>
      <c r="D98" t="inlineStr">
        <is>
          <t xml:space="preserve">WHISKY SINGLE MALT ESCOCES 18 AÑOS JURA 700 ML. </t>
        </is>
      </c>
      <c r="E98" t="n">
        <v>11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JURA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1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7503035561056</t>
        </is>
      </c>
      <c r="D99" t="inlineStr">
        <is>
          <t xml:space="preserve">VINO BLANCO CHARDONNAY SIN BORDER   750 ML. </t>
        </is>
      </c>
      <c r="E99" t="n">
        <v>11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 xml:space="preserve">SIN BORDER		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1</v>
      </c>
      <c r="R99" t="n">
        <v>0</v>
      </c>
      <c r="S99" t="n">
        <v>0</v>
      </c>
      <c r="T99" t="n">
        <v>1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8437003294419</t>
        </is>
      </c>
      <c r="D100" t="inlineStr">
        <is>
          <t xml:space="preserve">VINO TINTO TEMPRANILLO CILLAR DE SILOS 750 ML. </t>
        </is>
      </c>
      <c r="E100" t="n">
        <v>11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12</v>
      </c>
      <c r="K100" t="inlineStr">
        <is>
          <t>CILLAR DE SILOS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2</v>
      </c>
      <c r="R100" t="n">
        <v>0</v>
      </c>
      <c r="S100" t="n">
        <v>0</v>
      </c>
      <c r="T100" t="n">
        <v>1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VINOS Y LICORES (DE 13.5 A 20 GL)</t>
        </is>
      </c>
      <c r="B101" t="n">
        <v>90</v>
      </c>
      <c r="C101" t="inlineStr">
        <is>
          <t>8437005009929</t>
        </is>
      </c>
      <c r="D101" t="inlineStr">
        <is>
          <t xml:space="preserve">VINO TINTO TEMPRANILLO EMINA 750 ML. </t>
        </is>
      </c>
      <c r="E101" t="n">
        <v>11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EMINA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VINOS Y LICORES (DE 13.5 A 20 GL)</t>
        </is>
      </c>
      <c r="B102" t="n">
        <v>90</v>
      </c>
      <c r="C102" t="inlineStr">
        <is>
          <t>89819042401</t>
        </is>
      </c>
      <c r="D102" t="inlineStr">
        <is>
          <t xml:space="preserve">VINO TINTO CABERNET SAUVIGNON STAGS LEAP 750 ML. </t>
        </is>
      </c>
      <c r="E102" t="n">
        <v>11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12</v>
      </c>
      <c r="K102" t="inlineStr">
        <is>
          <t>STAGS LEAP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1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8412934324015</t>
        </is>
      </c>
      <c r="D103" t="inlineStr">
        <is>
          <t xml:space="preserve">VINO TINTO TEMPRANILLO FUENTESPINA 750 ML. </t>
        </is>
      </c>
      <c r="E103" t="n">
        <v>11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FUENTESPINA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3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36</v>
      </c>
      <c r="W103">
        <f>U103/J103</f>
        <v/>
      </c>
    </row>
    <row r="104">
      <c r="A104" t="inlineStr">
        <is>
          <t>VINOS Y LICORES (MAS DE 20 GL)</t>
        </is>
      </c>
      <c r="B104" t="n">
        <v>13</v>
      </c>
      <c r="C104" t="inlineStr">
        <is>
          <t>8410162360041</t>
        </is>
      </c>
      <c r="D104" t="inlineStr">
        <is>
          <t xml:space="preserve">BRANDY SUPREMO 12 AÑOS FUNDADOR 700 ML. </t>
        </is>
      </c>
      <c r="E104" t="n">
        <v>11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FUNDADOR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(MAS DE 20 GL)</t>
        </is>
      </c>
      <c r="B105" t="n">
        <v>13</v>
      </c>
      <c r="C105" t="inlineStr">
        <is>
          <t>42247081</t>
        </is>
      </c>
      <c r="D105" t="inlineStr">
        <is>
          <t xml:space="preserve">GINEBRA DISTILLED GIN MONKEY 47 500 ML. </t>
        </is>
      </c>
      <c r="E105" t="n">
        <v>11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MONKEY 47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(MAS DE 20 GL)</t>
        </is>
      </c>
      <c r="B106" t="n">
        <v>13</v>
      </c>
      <c r="C106" t="inlineStr">
        <is>
          <t>848557000407</t>
        </is>
      </c>
      <c r="D106" t="inlineStr">
        <is>
          <t xml:space="preserve">GINEBRA  MARY LE BONE 750 ML. </t>
        </is>
      </c>
      <c r="E106" t="n">
        <v>11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MARY LE BONE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36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4000731022568</t>
        </is>
      </c>
      <c r="D107" t="inlineStr">
        <is>
          <t xml:space="preserve">VINO BLANCO BACCUS KABINETT FRANCONIA 750 ML. </t>
        </is>
      </c>
      <c r="E107" t="n">
        <v>12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FRANCONIA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8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VINOS Y LICORES (DE 13.5 A 20 GL)</t>
        </is>
      </c>
      <c r="B108" t="n">
        <v>90</v>
      </c>
      <c r="C108" t="inlineStr">
        <is>
          <t>8410113063120</t>
        </is>
      </c>
      <c r="D108" t="inlineStr">
        <is>
          <t xml:space="preserve">VINO TINTO CABERNET SAUVIGNON TORRES 750 ML. </t>
        </is>
      </c>
      <c r="E108" t="n">
        <v>12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TORRES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VINOS Y LICORES (MAS DE 20 GL)</t>
        </is>
      </c>
      <c r="B109" t="n">
        <v>13</v>
      </c>
      <c r="C109" t="inlineStr">
        <is>
          <t>5011166057406</t>
        </is>
      </c>
      <c r="D109" t="inlineStr">
        <is>
          <t xml:space="preserve">GINEBRA MEMBRILLO  WHITLEY NEILL 750 ML. </t>
        </is>
      </c>
      <c r="E109" t="n">
        <v>12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WHITLEY NEILL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1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VINOS Y LICORES (MAS DE 20 GL)</t>
        </is>
      </c>
      <c r="B110" t="n">
        <v>13</v>
      </c>
      <c r="C110" t="inlineStr">
        <is>
          <t>5011166057444</t>
        </is>
      </c>
      <c r="D110" t="inlineStr">
        <is>
          <t xml:space="preserve">GINEBRA NARANJA  WHITLEY NEILL 750 ML. </t>
        </is>
      </c>
      <c r="E110" t="n">
        <v>12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WHITLEY NEILL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4022025397404</t>
        </is>
      </c>
      <c r="D111" t="inlineStr">
        <is>
          <t xml:space="preserve">VINO BLANCO RIESLING BLUE NUN 500 ML. </t>
        </is>
      </c>
      <c r="E111" t="n">
        <v>12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BLUE NUN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3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3114080001202</t>
        </is>
      </c>
      <c r="D112" t="inlineStr">
        <is>
          <t xml:space="preserve">VINO TINTO CHATEAU DE PEZ CABERNET SAUVIGNON/MERLOT LOUIS ROEDERER 750 ML.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LOUIS ROEDERER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8423037100031</t>
        </is>
      </c>
      <c r="D113" t="inlineStr">
        <is>
          <t xml:space="preserve">VINO BLANCO ALBARIÑO/LOUREIRO/CAIÑO BLANCO TERRAS GAUDA 750 ML. </t>
        </is>
      </c>
      <c r="E113" t="n">
        <v>12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TERRAS GAUDA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36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8437003294143</t>
        </is>
      </c>
      <c r="D114" t="inlineStr">
        <is>
          <t xml:space="preserve">VINO TINTO TEMPRANILLO TORRESILLO 750 ML. </t>
        </is>
      </c>
      <c r="E114" t="n">
        <v>12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TORRESILLO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2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VINOS Y LICORES (DE 13.5 A 20 GL)</t>
        </is>
      </c>
      <c r="B115" t="n">
        <v>90</v>
      </c>
      <c r="C115" t="inlineStr">
        <is>
          <t>8425704120014</t>
        </is>
      </c>
      <c r="D115" t="inlineStr">
        <is>
          <t xml:space="preserve">VINO TINTO TEMPRANILLO FINCA MARTELO 750 ML. </t>
        </is>
      </c>
      <c r="E115" t="n">
        <v>12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FINCA MARTELO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8414825337760</t>
        </is>
      </c>
      <c r="D116" t="inlineStr">
        <is>
          <t xml:space="preserve">VINO ROSADO MENCIA MARTIN CODAX 750 ML. </t>
        </is>
      </c>
      <c r="E116" t="n">
        <v>12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MARTIN CODAX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5</v>
      </c>
      <c r="R116" t="n">
        <v>0</v>
      </c>
      <c r="S116" t="n">
        <v>0</v>
      </c>
      <c r="T116" t="n">
        <v>2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616549146965</t>
        </is>
      </c>
      <c r="D117" t="inlineStr">
        <is>
          <t xml:space="preserve">VINO TINTO TEMPRANILLO/MERLOT ARZUAGA 750 ML. </t>
        </is>
      </c>
      <c r="E117" t="n">
        <v>16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ARZUAGA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2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(MAS DE 20 GL)</t>
        </is>
      </c>
      <c r="B118" t="n">
        <v>13</v>
      </c>
      <c r="C118" t="inlineStr">
        <is>
          <t>635797137112</t>
        </is>
      </c>
      <c r="D118" t="inlineStr">
        <is>
          <t xml:space="preserve">TEQUILA BLANCO 100% AGAVE  HONOR 750 ML. </t>
        </is>
      </c>
      <c r="E118" t="n">
        <v>16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HONOR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3</v>
      </c>
      <c r="R118" t="n">
        <v>0</v>
      </c>
      <c r="S118" t="n">
        <v>0</v>
      </c>
      <c r="T118" t="n">
        <v>1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VINOS Y LICORES (MAS DE 20 GL)</t>
        </is>
      </c>
      <c r="B119" t="n">
        <v>13</v>
      </c>
      <c r="C119" t="inlineStr">
        <is>
          <t>5010314306861</t>
        </is>
      </c>
      <c r="D119" t="inlineStr">
        <is>
          <t xml:space="preserve">WHISKY SINGLE MALT ESCOCES 25 AÑOS GLENROTHES 700 ML. </t>
        </is>
      </c>
      <c r="E119" t="n">
        <v>18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GLENROTHES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VINOS Y LICORES (DE 13.5 A 20 GL)</t>
        </is>
      </c>
      <c r="B120" t="n">
        <v>90</v>
      </c>
      <c r="C120" t="inlineStr">
        <is>
          <t>8437004717610</t>
        </is>
      </c>
      <c r="D120" t="inlineStr">
        <is>
          <t xml:space="preserve">VINO TINTO TEMPRANILLO SPES 750 ML. </t>
        </is>
      </c>
      <c r="E120" t="n">
        <v>19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SPES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64</v>
      </c>
      <c r="W120">
        <f>U120/J120</f>
        <v/>
      </c>
    </row>
    <row r="121">
      <c r="A121" t="inlineStr">
        <is>
          <t>VINOS Y LICORES (MAS DE 20 GL)</t>
        </is>
      </c>
      <c r="B121" t="n">
        <v>13</v>
      </c>
      <c r="C121" t="inlineStr">
        <is>
          <t>736040530893</t>
        </is>
      </c>
      <c r="D121" t="inlineStr">
        <is>
          <t xml:space="preserve">GIFT PACK TEQUILA JOVEN REGULAR CASA DRAGONES 750 ML. </t>
        </is>
      </c>
      <c r="E121" t="n">
        <v>21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3</v>
      </c>
      <c r="K121" t="inlineStr">
        <is>
          <t>CASA DRAGONES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3</v>
      </c>
      <c r="R121" t="n">
        <v>0</v>
      </c>
      <c r="S121" t="n">
        <v>0</v>
      </c>
      <c r="T121" t="n">
        <v>2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VINOS Y LICORES (MAS DE 20 GL)</t>
        </is>
      </c>
      <c r="B122" t="n">
        <v>13</v>
      </c>
      <c r="C122" t="inlineStr">
        <is>
          <t>850005002031</t>
        </is>
      </c>
      <c r="D122" t="inlineStr">
        <is>
          <t xml:space="preserve">TEQUILA JOVEN 100% AGAVE PERSONALIZADO  CASA DRAGONES 750 ML. </t>
        </is>
      </c>
      <c r="E122" t="n">
        <v>24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3</v>
      </c>
      <c r="K122" t="inlineStr">
        <is>
          <t>CASA DRAGONES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TABAQUERIA IEPS</t>
        </is>
      </c>
      <c r="B123" t="n">
        <v>302</v>
      </c>
      <c r="C123" t="inlineStr">
        <is>
          <t>70487152</t>
        </is>
      </c>
      <c r="D123" t="inlineStr">
        <is>
          <t xml:space="preserve">PURO CORONITAS EN CEDRO  ROMEO Y JULIETA 1 PZA </t>
        </is>
      </c>
      <c r="E123" t="n">
        <v>25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25</v>
      </c>
      <c r="K123" t="inlineStr">
        <is>
          <t>ROMEO Y JULIETA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5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VINOS Y LICORES (MENOS DE 13 GL)</t>
        </is>
      </c>
      <c r="B124" t="n">
        <v>84</v>
      </c>
      <c r="C124" t="inlineStr">
        <is>
          <t>86003351868</t>
        </is>
      </c>
      <c r="D124" t="inlineStr">
        <is>
          <t xml:space="preserve">VINO BLANCO SAUVIGNON BLANC ROBERT MONDAVI 750 ML. </t>
        </is>
      </c>
      <c r="E124" t="n">
        <v>35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ROBERT MONDAVI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2025-12-29T10:47:11Z</dcterms:created>
  <dcterms:modified xsi:type="dcterms:W3CDTF">2025-12-29T10:47:11Z</dcterms:modified>
</cp:coreProperties>
</file>