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6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ORGANICOS</t>
        </is>
      </c>
      <c r="B2" t="n">
        <v>164</v>
      </c>
      <c r="C2" t="inlineStr">
        <is>
          <t>7502236173990</t>
        </is>
      </c>
      <c r="D2" t="inlineStr">
        <is>
          <t xml:space="preserve">CRUTONES SABOR AJO ORGÁNICO CAMPO VIVO 140 GRS </t>
        </is>
      </c>
      <c r="E2" t="n">
        <v>12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CAMPO VIVO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12</v>
      </c>
      <c r="R2" t="n">
        <v>0</v>
      </c>
      <c r="S2" t="n">
        <v>0</v>
      </c>
      <c r="T2" t="n">
        <v>1</v>
      </c>
      <c r="U2">
        <f>IF( S2&lt;=0,0,IF( E2+I2 &gt;= MAX((S2/30)*V2, S2*1.2), 0, CEILING( (MAX((S2/30)*V2, S2*1.2) - (E2+I2)) / J2, 1 ) * J2 ) ) ))</f>
        <v/>
      </c>
      <c r="V2" t="n">
        <v>22</v>
      </c>
      <c r="W2">
        <f>U2/J2</f>
        <v/>
      </c>
    </row>
    <row r="3">
      <c r="A3" t="inlineStr">
        <is>
          <t>GOURMET</t>
        </is>
      </c>
      <c r="B3" t="n">
        <v>108</v>
      </c>
      <c r="C3" t="inlineStr">
        <is>
          <t>7500326421235</t>
        </is>
      </c>
      <c r="D3" t="inlineStr">
        <is>
          <t xml:space="preserve">SALSA NEGRA DE HABANERO  EKI 235 GRS </t>
        </is>
      </c>
      <c r="E3" t="n">
        <v>1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EKI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4</v>
      </c>
      <c r="R3" t="n">
        <v>0</v>
      </c>
      <c r="S3" t="n">
        <v>0</v>
      </c>
      <c r="T3" t="n">
        <v>0</v>
      </c>
      <c r="U3">
        <f>IF( S3&lt;=0,0,IF( E3+I3 &gt;= MAX((S3/30)*V3, S3*1.2), 0, CEILING( (MAX((S3/30)*V3, S3*1.2) - (E3+I3)) / J3, 1 ) * J3 ) ) ))</f>
        <v/>
      </c>
      <c r="V3" t="n">
        <v>22</v>
      </c>
      <c r="W3">
        <f>U3/J3</f>
        <v/>
      </c>
    </row>
    <row r="4">
      <c r="A4" t="inlineStr">
        <is>
          <t>GOURMET</t>
        </is>
      </c>
      <c r="B4" t="n">
        <v>108</v>
      </c>
      <c r="C4" t="inlineStr">
        <is>
          <t>663199133197</t>
        </is>
      </c>
      <c r="D4" t="inlineStr">
        <is>
          <t xml:space="preserve">TE HERBAL RETREAT  TEA FORTE 64 GRS </t>
        </is>
      </c>
      <c r="E4" t="n">
        <v>4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TEA FORTE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2</v>
      </c>
      <c r="R4" t="n">
        <v>0</v>
      </c>
      <c r="S4" t="n">
        <v>0</v>
      </c>
      <c r="T4" t="n">
        <v>0</v>
      </c>
      <c r="U4">
        <f>IF( S4&lt;=0,0,IF( E4+I4 &gt;= MAX((S4/30)*V4, S4*1.2), 0, CEILING( (MAX((S4/30)*V4, S4*1.2) - (E4+I4)) / J4, 1 ) * J4 ) ) ))</f>
        <v/>
      </c>
      <c r="V4" t="n">
        <v>22</v>
      </c>
      <c r="W4">
        <f>U4/J4</f>
        <v/>
      </c>
    </row>
    <row r="5">
      <c r="A5" t="inlineStr">
        <is>
          <t>GOURMET</t>
        </is>
      </c>
      <c r="B5" t="n">
        <v>108</v>
      </c>
      <c r="C5" t="inlineStr">
        <is>
          <t>762065264062</t>
        </is>
      </c>
      <c r="D5" t="inlineStr">
        <is>
          <t xml:space="preserve">POLVO PARA PREPARRA BEBIDA TE VERDE  COLAGENO DUCHE 250 GRS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4</v>
      </c>
      <c r="K5" t="inlineStr">
        <is>
          <t>COLAGENO DUCHE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1</v>
      </c>
      <c r="R5" t="n">
        <v>0</v>
      </c>
      <c r="S5" t="n">
        <v>0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36</v>
      </c>
      <c r="W5">
        <f>U5/J5</f>
        <v/>
      </c>
    </row>
    <row r="6">
      <c r="A6" t="inlineStr">
        <is>
          <t>GOURMET</t>
        </is>
      </c>
      <c r="B6" t="n">
        <v>108</v>
      </c>
      <c r="C6" t="inlineStr">
        <is>
          <t>663199163460</t>
        </is>
      </c>
      <c r="D6" t="inlineStr">
        <is>
          <t xml:space="preserve">TE BLANCO JENGIBRE PERA  TEA FORTE 80 GRS </t>
        </is>
      </c>
      <c r="E6" t="n">
        <v>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4</v>
      </c>
      <c r="K6" t="inlineStr">
        <is>
          <t>TEA FORTE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1</v>
      </c>
      <c r="R6" t="n">
        <v>0</v>
      </c>
      <c r="S6" t="n">
        <v>0</v>
      </c>
      <c r="T6" t="n">
        <v>0</v>
      </c>
      <c r="U6">
        <f>IF( S6&lt;=0,0,IF( E6+I6 &gt;= MAX((S6/30)*V6, S6*1.2), 0, CEILING( (MAX((S6/30)*V6, S6*1.2) - (E6+I6)) / J6, 1 ) * J6 ) ) ))</f>
        <v/>
      </c>
      <c r="V6" t="n">
        <v>22</v>
      </c>
      <c r="W6">
        <f>U6/J6</f>
        <v/>
      </c>
    </row>
    <row r="7">
      <c r="A7" t="inlineStr">
        <is>
          <t>GOURMET</t>
        </is>
      </c>
      <c r="B7" t="n">
        <v>108</v>
      </c>
      <c r="C7" t="inlineStr">
        <is>
          <t>663199163262</t>
        </is>
      </c>
      <c r="D7" t="inlineStr">
        <is>
          <t xml:space="preserve">TE BLANCO VAINILLA PERA  TEA FORTE 70 GRS </t>
        </is>
      </c>
      <c r="E7" t="n">
        <v>4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4</v>
      </c>
      <c r="K7" t="inlineStr">
        <is>
          <t>TEA FORTE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1</v>
      </c>
      <c r="R7" t="n">
        <v>0</v>
      </c>
      <c r="S7" t="n">
        <v>0</v>
      </c>
      <c r="T7" t="n">
        <v>0</v>
      </c>
      <c r="U7">
        <f>IF( S7&lt;=0,0,IF( E7+I7 &gt;= MAX((S7/30)*V7, S7*1.2), 0, CEILING( (MAX((S7/30)*V7, S7*1.2) - (E7+I7)) / J7, 1 ) * J7 ) ) ))</f>
        <v/>
      </c>
      <c r="V7" t="n">
        <v>22</v>
      </c>
      <c r="W7">
        <f>U7/J7</f>
        <v/>
      </c>
    </row>
    <row r="8">
      <c r="A8" t="inlineStr">
        <is>
          <t>GOURMET</t>
        </is>
      </c>
      <c r="B8" t="n">
        <v>108</v>
      </c>
      <c r="C8" t="inlineStr">
        <is>
          <t>41224720886</t>
        </is>
      </c>
      <c r="D8" t="inlineStr">
        <is>
          <t xml:space="preserve">COUS COUS TRICOLOR  ROLAND 600 GRS </t>
        </is>
      </c>
      <c r="E8" t="n">
        <v>4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4</v>
      </c>
      <c r="K8" t="inlineStr">
        <is>
          <t>ROLAND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0</v>
      </c>
      <c r="R8" t="n">
        <v>0</v>
      </c>
      <c r="S8" t="n">
        <v>0</v>
      </c>
      <c r="T8" t="n">
        <v>0</v>
      </c>
      <c r="U8">
        <f>IF( S8&lt;=0,0,IF( E8+I8 &gt;= MAX((S8/30)*V8, S8*1.2), 0, CEILING( (MAX((S8/30)*V8, S8*1.2) - (E8+I8)) / J8, 1 ) * J8 ) ) ))</f>
        <v/>
      </c>
      <c r="V8" t="n">
        <v>36</v>
      </c>
      <c r="W8">
        <f>U8/J8</f>
        <v/>
      </c>
    </row>
    <row r="9">
      <c r="A9" t="inlineStr">
        <is>
          <t>GOURMET</t>
        </is>
      </c>
      <c r="B9" t="n">
        <v>108</v>
      </c>
      <c r="C9" t="inlineStr">
        <is>
          <t>636046354397</t>
        </is>
      </c>
      <c r="D9" t="inlineStr">
        <is>
          <t xml:space="preserve">TE VERDE CON COCO  HARNEY &amp; SONS 75 GRS </t>
        </is>
      </c>
      <c r="E9" t="n">
        <v>4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4</v>
      </c>
      <c r="K9" t="inlineStr">
        <is>
          <t>HARNEY &amp; SONS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3</v>
      </c>
      <c r="R9" t="n">
        <v>0</v>
      </c>
      <c r="S9" t="n">
        <v>0</v>
      </c>
      <c r="T9" t="n">
        <v>0</v>
      </c>
      <c r="U9">
        <f>IF( S9&lt;=0,0,IF( E9+I9 &gt;= MAX((S9/30)*V9, S9*1.2), 0, CEILING( (MAX((S9/30)*V9, S9*1.2) - (E9+I9)) / J9, 1 ) * J9 ) ) ))</f>
        <v/>
      </c>
      <c r="V9" t="n">
        <v>36</v>
      </c>
      <c r="W9">
        <f>U9/J9</f>
        <v/>
      </c>
    </row>
    <row r="10">
      <c r="A10" t="inlineStr">
        <is>
          <t>ORGANICOS</t>
        </is>
      </c>
      <c r="B10" t="n">
        <v>164</v>
      </c>
      <c r="C10" t="inlineStr">
        <is>
          <t>779192202256</t>
        </is>
      </c>
      <c r="D10" t="inlineStr">
        <is>
          <t xml:space="preserve">TE LIMON Y JENGIBRE ORGANICO FOUR O CLOCK 28 GRS </t>
        </is>
      </c>
      <c r="E10" t="n">
        <v>5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6</v>
      </c>
      <c r="K10" t="inlineStr">
        <is>
          <t>FOUR O CLOCK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6</v>
      </c>
      <c r="R10" t="n">
        <v>0</v>
      </c>
      <c r="S10" t="n">
        <v>0</v>
      </c>
      <c r="T10" t="n">
        <v>1</v>
      </c>
      <c r="U10">
        <f>IF( S10&lt;=0,0,IF( E10+I10 &gt;= MAX((S10/30)*V10, S10*1.2), 0, CEILING( (MAX((S10/30)*V10, S10*1.2) - (E10+I10)) / J10, 1 ) * J10 ) ) ))</f>
        <v/>
      </c>
      <c r="V10" t="n">
        <v>22</v>
      </c>
      <c r="W10">
        <f>U10/J10</f>
        <v/>
      </c>
    </row>
    <row r="11">
      <c r="A11" t="inlineStr">
        <is>
          <t>GOURMET</t>
        </is>
      </c>
      <c r="B11" t="n">
        <v>108</v>
      </c>
      <c r="C11" t="inlineStr">
        <is>
          <t>628055951049</t>
        </is>
      </c>
      <c r="D11" t="inlineStr">
        <is>
          <t xml:space="preserve">TE KOMBUCHA DETOX  TEASQUARED 80 GRS </t>
        </is>
      </c>
      <c r="E11" t="n">
        <v>6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TEASQUARED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 t="n">
        <v>0</v>
      </c>
      <c r="U11">
        <f>IF( S11&lt;=0,0,IF( E11+I11 &gt;= MAX((S11/30)*V11, S11*1.2), 0, CEILING( (MAX((S11/30)*V11, S11*1.2) - (E11+I11)) / J11, 1 ) * J11 ) ) ))</f>
        <v/>
      </c>
      <c r="V11" t="n">
        <v>49</v>
      </c>
      <c r="W11">
        <f>U11/J11</f>
        <v/>
      </c>
    </row>
    <row r="12">
      <c r="A12" t="inlineStr">
        <is>
          <t>GOURMET</t>
        </is>
      </c>
      <c r="B12" t="n">
        <v>108</v>
      </c>
      <c r="C12" t="inlineStr">
        <is>
          <t>3444930002074</t>
        </is>
      </c>
      <c r="D12" t="inlineStr">
        <is>
          <t xml:space="preserve">BRISURAS DE TRUFA NEGRA DE VERANO  PEYBERE 100 GRS </t>
        </is>
      </c>
      <c r="E12" t="n">
        <v>6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PEYBERE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 S12&lt;=0,0,IF( E12+I12 &gt;= MAX((S12/30)*V12, S12*1.2), 0, CEILING( (MAX((S12/30)*V12, S12*1.2) - (E12+I12)) / J12, 1 ) * J12 ) ) ))</f>
        <v/>
      </c>
      <c r="V12" t="n">
        <v>22</v>
      </c>
      <c r="W12">
        <f>U12/J12</f>
        <v/>
      </c>
    </row>
    <row r="13">
      <c r="A13" t="inlineStr">
        <is>
          <t>GOURMET</t>
        </is>
      </c>
      <c r="B13" t="n">
        <v>108</v>
      </c>
      <c r="C13" t="inlineStr">
        <is>
          <t>3101740000101</t>
        </is>
      </c>
      <c r="D13" t="inlineStr">
        <is>
          <t xml:space="preserve">CASTAÑAS ENTERAS EN AGUA SABATON  SABATON 285 GRS </t>
        </is>
      </c>
      <c r="E13" t="n">
        <v>6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6</v>
      </c>
      <c r="K13" t="inlineStr">
        <is>
          <t>SABATON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</v>
      </c>
      <c r="R13" t="n">
        <v>0</v>
      </c>
      <c r="S13" t="n">
        <v>0</v>
      </c>
      <c r="T13" t="n">
        <v>0</v>
      </c>
      <c r="U13">
        <f>IF( S13&lt;=0,0,IF( E13+I13 &gt;= MAX((S13/30)*V13, S13*1.2), 0, CEILING( (MAX((S13/30)*V13, S13*1.2) - (E13+I13)) / J13, 1 ) * J13 ) ) ))</f>
        <v/>
      </c>
      <c r="V13" t="n">
        <v>22</v>
      </c>
      <c r="W13">
        <f>U13/J13</f>
        <v/>
      </c>
    </row>
    <row r="14">
      <c r="A14" t="inlineStr">
        <is>
          <t>GOURMET</t>
        </is>
      </c>
      <c r="B14" t="n">
        <v>108</v>
      </c>
      <c r="C14" t="inlineStr">
        <is>
          <t>3101740000903</t>
        </is>
      </c>
      <c r="D14" t="inlineStr">
        <is>
          <t xml:space="preserve">CASTAÑA ENTERA TOSTADA  SABATON 180 GRS </t>
        </is>
      </c>
      <c r="E14" t="n">
        <v>6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SABATON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22</v>
      </c>
      <c r="W14">
        <f>U14/J14</f>
        <v/>
      </c>
    </row>
    <row r="15">
      <c r="A15" t="inlineStr">
        <is>
          <t>GOURMET</t>
        </is>
      </c>
      <c r="B15" t="n">
        <v>108</v>
      </c>
      <c r="C15" t="inlineStr">
        <is>
          <t>3155700000533</t>
        </is>
      </c>
      <c r="D15" t="inlineStr">
        <is>
          <t xml:space="preserve">ACEITE DE ALMENDRA ABEL LAPALISSE 250 ML. </t>
        </is>
      </c>
      <c r="E15" t="n">
        <v>6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LAPALISSE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 S15&lt;=0,0,IF( E15+I15 &gt;= MAX((S15/30)*V15, S15*1.2), 0, CEILING( (MAX((S15/30)*V15, S15*1.2) - (E15+I15)) / J15, 1 ) * J15 ) ) ))</f>
        <v/>
      </c>
      <c r="V15" t="n">
        <v>22</v>
      </c>
      <c r="W15">
        <f>U15/J15</f>
        <v/>
      </c>
    </row>
    <row r="16">
      <c r="A16" t="inlineStr">
        <is>
          <t>GOURMET IEPS</t>
        </is>
      </c>
      <c r="B16" t="n">
        <v>408</v>
      </c>
      <c r="C16" t="inlineStr">
        <is>
          <t>7707172300084</t>
        </is>
      </c>
      <c r="D16" t="inlineStr">
        <is>
          <t xml:space="preserve">NUECES DE MACADAMIA CARAMELIZADAS  DEL ALBA 100 GRS </t>
        </is>
      </c>
      <c r="E16" t="n">
        <v>6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DEL ALBA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3</v>
      </c>
      <c r="R16" t="n">
        <v>0</v>
      </c>
      <c r="S16" t="n">
        <v>0</v>
      </c>
      <c r="T16" t="n">
        <v>1</v>
      </c>
      <c r="U16">
        <f>IF( S16&lt;=0,0,IF( E16+I16 &gt;= MAX((S16/30)*V16, S16*1.2), 0, CEILING( (MAX((S16/30)*V16, S16*1.2) - (E16+I16)) / J16, 1 ) * J16 ) ) ))</f>
        <v/>
      </c>
      <c r="V16" t="n">
        <v>22</v>
      </c>
      <c r="W16">
        <f>U16/J16</f>
        <v/>
      </c>
    </row>
    <row r="17">
      <c r="A17" t="inlineStr">
        <is>
          <t>ORGANICOS</t>
        </is>
      </c>
      <c r="B17" t="n">
        <v>164</v>
      </c>
      <c r="C17" t="inlineStr">
        <is>
          <t>7503018503103</t>
        </is>
      </c>
      <c r="D17" t="inlineStr">
        <is>
          <t xml:space="preserve">LUCUMA EN POLVO ORGANICO SUPERFOOD EUPHORIA SUPERFOODS 500 GRS </t>
        </is>
      </c>
      <c r="E17" t="n">
        <v>6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6</v>
      </c>
      <c r="K17" t="inlineStr">
        <is>
          <t>EUPHORIA SUPERFOODS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1</v>
      </c>
      <c r="R17" t="n">
        <v>0</v>
      </c>
      <c r="S17" t="n">
        <v>0</v>
      </c>
      <c r="T17" t="n">
        <v>0</v>
      </c>
      <c r="U17">
        <f>IF( S17&lt;=0,0,IF( E17+I17 &gt;= MAX((S17/30)*V17, S17*1.2), 0, CEILING( (MAX((S17/30)*V17, S17*1.2) - (E17+I17)) / J17, 1 ) * J17 ) ) ))</f>
        <v/>
      </c>
      <c r="V17" t="n">
        <v>22</v>
      </c>
      <c r="W17">
        <f>U17/J17</f>
        <v/>
      </c>
    </row>
    <row r="18">
      <c r="A18" t="inlineStr">
        <is>
          <t>ORGANICOS</t>
        </is>
      </c>
      <c r="B18" t="n">
        <v>164</v>
      </c>
      <c r="C18" t="inlineStr">
        <is>
          <t>7503018503424</t>
        </is>
      </c>
      <c r="D18" t="inlineStr">
        <is>
          <t xml:space="preserve">GERMINADO DE TRIGO EN POLVO ORGANICO SUPERFOOD EUPHORIA SUPERFOODS 250 GRS </t>
        </is>
      </c>
      <c r="E18" t="n">
        <v>6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6</v>
      </c>
      <c r="K18" t="inlineStr">
        <is>
          <t>EUPHORIA SUPERFOODS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3</v>
      </c>
      <c r="R18" t="n">
        <v>0</v>
      </c>
      <c r="S18" t="n">
        <v>0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22</v>
      </c>
      <c r="W18">
        <f>U18/J18</f>
        <v/>
      </c>
    </row>
    <row r="19">
      <c r="A19" t="inlineStr">
        <is>
          <t>ORGANICOS</t>
        </is>
      </c>
      <c r="B19" t="n">
        <v>164</v>
      </c>
      <c r="C19" t="inlineStr">
        <is>
          <t>7503022795143</t>
        </is>
      </c>
      <c r="D19" t="inlineStr">
        <is>
          <t xml:space="preserve">HARINA DE HEMP ORGANICO SUPERFOOD BE HEMP 454 GRS </t>
        </is>
      </c>
      <c r="E19" t="n">
        <v>6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6</v>
      </c>
      <c r="K19" t="inlineStr">
        <is>
          <t>BE HEMP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 S19&lt;=0,0,IF( E19+I19 &gt;= MAX((S19/30)*V19, S19*1.2), 0, CEILING( (MAX((S19/30)*V19, S19*1.2) - (E19+I19)) / J19, 1 ) * J19 ) ) ))</f>
        <v/>
      </c>
      <c r="V19" t="n">
        <v>22</v>
      </c>
      <c r="W19">
        <f>U19/J19</f>
        <v/>
      </c>
    </row>
    <row r="20">
      <c r="A20" t="inlineStr">
        <is>
          <t>GOURMET</t>
        </is>
      </c>
      <c r="B20" t="n">
        <v>108</v>
      </c>
      <c r="C20" t="inlineStr">
        <is>
          <t>663199133203</t>
        </is>
      </c>
      <c r="D20" t="inlineStr">
        <is>
          <t xml:space="preserve">TE SURTIDO PIRAMIDE  TEA FORTE 59 GRS </t>
        </is>
      </c>
      <c r="E20" t="n">
        <v>6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4</v>
      </c>
      <c r="K20" t="inlineStr">
        <is>
          <t>TEA FORTE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1</v>
      </c>
      <c r="R20" t="n">
        <v>0</v>
      </c>
      <c r="S20" t="n">
        <v>0</v>
      </c>
      <c r="T20" t="n">
        <v>0</v>
      </c>
      <c r="U20">
        <f>IF( S20&lt;=0,0,IF( E20+I20 &gt;= MAX((S20/30)*V20, S20*1.2), 0, CEILING( (MAX((S20/30)*V20, S20*1.2) - (E20+I20)) / J20, 1 ) * J20 ) ) ))</f>
        <v/>
      </c>
      <c r="V20" t="n">
        <v>22</v>
      </c>
      <c r="W20">
        <f>U20/J20</f>
        <v/>
      </c>
    </row>
    <row r="21">
      <c r="A21" t="inlineStr">
        <is>
          <t>GOURMET</t>
        </is>
      </c>
      <c r="B21" t="n">
        <v>108</v>
      </c>
      <c r="C21" t="inlineStr">
        <is>
          <t>779192403646</t>
        </is>
      </c>
      <c r="D21" t="inlineStr">
        <is>
          <t xml:space="preserve">TE MANZANILLA CON LEMONGRASS  FOUR O CLOCK 30 GRS </t>
        </is>
      </c>
      <c r="E21" t="n">
        <v>6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6</v>
      </c>
      <c r="K21" t="inlineStr">
        <is>
          <t>FOUR O CLOCK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 t="n">
        <v>0</v>
      </c>
      <c r="U21">
        <f>IF( S21&lt;=0,0,IF( E21+I21 &gt;= MAX((S21/30)*V21, S21*1.2), 0, CEILING( (MAX((S21/30)*V21, S21*1.2) - (E21+I21)) / J21, 1 ) * J21 ) ) ))</f>
        <v/>
      </c>
      <c r="V21" t="n">
        <v>22</v>
      </c>
      <c r="W21">
        <f>U21/J21</f>
        <v/>
      </c>
    </row>
    <row r="22">
      <c r="A22" t="inlineStr">
        <is>
          <t>GOURMET</t>
        </is>
      </c>
      <c r="B22" t="n">
        <v>108</v>
      </c>
      <c r="C22" t="inlineStr">
        <is>
          <t>3101740000033</t>
        </is>
      </c>
      <c r="D22" t="inlineStr">
        <is>
          <t xml:space="preserve">CREMA DE CASTANA  SABATON 250 GRS </t>
        </is>
      </c>
      <c r="E22" t="n">
        <v>6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SABATON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 t="n">
        <v>0</v>
      </c>
      <c r="U22">
        <f>IF( S22&lt;=0,0,IF( E22+I22 &gt;= MAX((S22/30)*V22, S22*1.2), 0, CEILING( (MAX((S22/30)*V22, S22*1.2) - (E22+I22)) / J22, 1 ) * J22 ) ) ))</f>
        <v/>
      </c>
      <c r="V22" t="n">
        <v>22</v>
      </c>
      <c r="W22">
        <f>U22/J22</f>
        <v/>
      </c>
    </row>
    <row r="23">
      <c r="A23" t="inlineStr">
        <is>
          <t>GOURMET</t>
        </is>
      </c>
      <c r="B23" t="n">
        <v>108</v>
      </c>
      <c r="C23" t="inlineStr">
        <is>
          <t>3410841270543</t>
        </is>
      </c>
      <c r="D23" t="inlineStr">
        <is>
          <t xml:space="preserve">CONFIT DE PATO 5 A 6 MUSLOS  LAFITTE 900 GRS </t>
        </is>
      </c>
      <c r="E23" t="n">
        <v>6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LAFITTE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 S23&lt;=0,0,IF( E23+I23 &gt;= MAX((S23/30)*V23, S23*1.2), 0, CEILING( (MAX((S23/30)*V23, S23*1.2) - (E23+I23)) / J23, 1 ) * J23 ) ) ))</f>
        <v/>
      </c>
      <c r="V23" t="n">
        <v>36</v>
      </c>
      <c r="W23">
        <f>U23/J23</f>
        <v/>
      </c>
    </row>
    <row r="24">
      <c r="A24" t="inlineStr">
        <is>
          <t>GOURMET</t>
        </is>
      </c>
      <c r="B24" t="n">
        <v>108</v>
      </c>
      <c r="C24" t="inlineStr">
        <is>
          <t>3155700000205</t>
        </is>
      </c>
      <c r="D24" t="inlineStr">
        <is>
          <t xml:space="preserve">ACEITE DE AVELLANA ABEL LAPALISSE 250 ML. </t>
        </is>
      </c>
      <c r="E24" t="n">
        <v>6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LAPALISSE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 S24&lt;=0,0,IF( E24+I24 &gt;= MAX((S24/30)*V24, S24*1.2), 0, CEILING( (MAX((S24/30)*V24, S24*1.2) - (E24+I24)) / J24, 1 ) * J24 ) ) ))</f>
        <v/>
      </c>
      <c r="V24" t="n">
        <v>22</v>
      </c>
      <c r="W24">
        <f>U24/J24</f>
        <v/>
      </c>
    </row>
    <row r="25">
      <c r="A25" t="inlineStr">
        <is>
          <t>GOURMET</t>
        </is>
      </c>
      <c r="B25" t="n">
        <v>108</v>
      </c>
      <c r="C25" t="inlineStr">
        <is>
          <t>3461951002807</t>
        </is>
      </c>
      <c r="D25" t="inlineStr">
        <is>
          <t xml:space="preserve">FOIE GRAS DE GANSO CON TRUFA DE VERANO  GODARD 130 GRS </t>
        </is>
      </c>
      <c r="E25" t="n">
        <v>6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6</v>
      </c>
      <c r="K25" t="inlineStr">
        <is>
          <t>GODARD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 S25&lt;=0,0,IF( E25+I25 &gt;= MAX((S25/30)*V25, S25*1.2), 0, CEILING( (MAX((S25/30)*V25, S25*1.2) - (E25+I25)) / J25, 1 ) * J25 ) ) ))</f>
        <v/>
      </c>
      <c r="V25" t="n">
        <v>22</v>
      </c>
      <c r="W25">
        <f>U25/J25</f>
        <v/>
      </c>
    </row>
    <row r="26">
      <c r="A26" t="inlineStr">
        <is>
          <t>GOURMET</t>
        </is>
      </c>
      <c r="B26" t="n">
        <v>108</v>
      </c>
      <c r="C26" t="inlineStr">
        <is>
          <t>4979574002597</t>
        </is>
      </c>
      <c r="D26" t="inlineStr">
        <is>
          <t xml:space="preserve">SALSA DE SOYA CRUDA HISHIHO  YAMATO 180 ML. </t>
        </is>
      </c>
      <c r="E26" t="n">
        <v>6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YAMATO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1</v>
      </c>
      <c r="R26" t="n">
        <v>0</v>
      </c>
      <c r="S26" t="n">
        <v>0</v>
      </c>
      <c r="T26" t="n">
        <v>0</v>
      </c>
      <c r="U26">
        <f>IF( S26&lt;=0,0,IF( E26+I26 &gt;= MAX((S26/30)*V26, S26*1.2), 0, CEILING( (MAX((S26/30)*V26, S26*1.2) - (E26+I26)) / J26, 1 ) * J26 ) ) ))</f>
        <v/>
      </c>
      <c r="V26" t="n">
        <v>22</v>
      </c>
      <c r="W26">
        <f>U26/J26</f>
        <v/>
      </c>
    </row>
    <row r="27">
      <c r="A27" t="inlineStr">
        <is>
          <t>GOURMET</t>
        </is>
      </c>
      <c r="B27" t="n">
        <v>108</v>
      </c>
      <c r="C27" t="inlineStr">
        <is>
          <t>7503002289136</t>
        </is>
      </c>
      <c r="D27" t="inlineStr">
        <is>
          <t xml:space="preserve">SALSA KIKKA DE MOSTAZA AL ENELDO  HANSEATIK 260 GRS </t>
        </is>
      </c>
      <c r="E27" t="n">
        <v>6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HANSEATIK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2</v>
      </c>
      <c r="R27" t="n">
        <v>0</v>
      </c>
      <c r="S27" t="n">
        <v>0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22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8014347006856</t>
        </is>
      </c>
      <c r="D28" t="inlineStr">
        <is>
          <t xml:space="preserve">VINAGRE BALSAMICO BLANCO  CARANDINI 500 ML. </t>
        </is>
      </c>
      <c r="E28" t="n">
        <v>6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6</v>
      </c>
      <c r="K28" t="inlineStr">
        <is>
          <t>CARANDINI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 S28&lt;=0,0,IF( E28+I28 &gt;= MAX((S28/30)*V28, S28*1.2), 0, CEILING( (MAX((S28/30)*V28, S28*1.2) - (E28+I28)) / J28, 1 ) * J28 ) ) ))</f>
        <v/>
      </c>
      <c r="V28" t="n">
        <v>22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8022422618047</t>
        </is>
      </c>
      <c r="D29" t="inlineStr">
        <is>
          <t xml:space="preserve">VINAGRE BALSAMICO MANZANA ZAPHRON 250 ML. </t>
        </is>
      </c>
      <c r="E29" t="n">
        <v>6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6</v>
      </c>
      <c r="K29" t="inlineStr">
        <is>
          <t>ZAPHRON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 S29&lt;=0,0,IF( E29+I29 &gt;= MAX((S29/30)*V29, S29*1.2), 0, CEILING( (MAX((S29/30)*V29, S29*1.2) - (E29+I29)) / J29, 1 ) * J29 ) ) ))</f>
        <v/>
      </c>
      <c r="V29" t="n">
        <v>36</v>
      </c>
      <c r="W29">
        <f>U29/J29</f>
        <v/>
      </c>
    </row>
    <row r="30">
      <c r="A30" t="inlineStr">
        <is>
          <t>GOURMET</t>
        </is>
      </c>
      <c r="B30" t="n">
        <v>108</v>
      </c>
      <c r="C30" t="inlineStr">
        <is>
          <t>636046355387</t>
        </is>
      </c>
      <c r="D30" t="inlineStr">
        <is>
          <t xml:space="preserve">TE VERDE ORGANICO HARNEY &amp; SONS 36 GRS </t>
        </is>
      </c>
      <c r="E30" t="n">
        <v>6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6</v>
      </c>
      <c r="K30" t="inlineStr">
        <is>
          <t>HARNEY &amp; SONS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2</v>
      </c>
      <c r="R30" t="n">
        <v>0</v>
      </c>
      <c r="S30" t="n">
        <v>0</v>
      </c>
      <c r="T30" t="n">
        <v>1</v>
      </c>
      <c r="U30">
        <f>IF( S30&lt;=0,0,IF( E30+I30 &gt;= MAX((S30/30)*V30, S30*1.2), 0, CEILING( (MAX((S30/30)*V30, S30*1.2) - (E30+I30)) / J30, 1 ) * J30 ) ) ))</f>
        <v/>
      </c>
      <c r="V30" t="n">
        <v>36</v>
      </c>
      <c r="W30">
        <f>U30/J30</f>
        <v/>
      </c>
    </row>
    <row r="31">
      <c r="A31" t="inlineStr">
        <is>
          <t>GOURMET</t>
        </is>
      </c>
      <c r="B31" t="n">
        <v>108</v>
      </c>
      <c r="C31" t="inlineStr">
        <is>
          <t>663199134521</t>
        </is>
      </c>
      <c r="D31" t="inlineStr">
        <is>
          <t xml:space="preserve">TE HERBAL PIRAMIDE  TEA FORTE 31 GRS </t>
        </is>
      </c>
      <c r="E31" t="n">
        <v>7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8</v>
      </c>
      <c r="K31" t="inlineStr">
        <is>
          <t>TEA FORTE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</v>
      </c>
      <c r="R31" t="n">
        <v>0</v>
      </c>
      <c r="S31" t="n">
        <v>0</v>
      </c>
      <c r="T31" t="n">
        <v>1</v>
      </c>
      <c r="U31">
        <f>IF( S31&lt;=0,0,IF( E31+I31 &gt;= MAX((S31/30)*V31, S31*1.2), 0, CEILING( (MAX((S31/30)*V31, S31*1.2) - (E31+I31)) / J31, 1 ) * J31 ) ) ))</f>
        <v/>
      </c>
      <c r="V31" t="n">
        <v>22</v>
      </c>
      <c r="W31">
        <f>U31/J31</f>
        <v/>
      </c>
    </row>
    <row r="32">
      <c r="A32" t="inlineStr">
        <is>
          <t>GOURMET</t>
        </is>
      </c>
      <c r="B32" t="n">
        <v>108</v>
      </c>
      <c r="C32" t="inlineStr">
        <is>
          <t>39978003959</t>
        </is>
      </c>
      <c r="D32" t="inlineStr">
        <is>
          <t xml:space="preserve">MEZCLA PALEO PARA HOTCAKES SIN GLUTEN  BOB S RED MILL 368 GRS </t>
        </is>
      </c>
      <c r="E32" t="n">
        <v>8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4</v>
      </c>
      <c r="K32" t="inlineStr">
        <is>
          <t>BOB S RED MILL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9</v>
      </c>
      <c r="R32" t="n">
        <v>0</v>
      </c>
      <c r="S32" t="n">
        <v>0</v>
      </c>
      <c r="T32" t="n">
        <v>0</v>
      </c>
      <c r="U32">
        <f>IF( S32&lt;=0,0,IF( E32+I32 &gt;= MAX((S32/30)*V32, S32*1.2), 0, CEILING( (MAX((S32/30)*V32, S32*1.2) - (E32+I32)) / J32, 1 ) * J32 ) ) ))</f>
        <v/>
      </c>
      <c r="V32" t="n">
        <v>22</v>
      </c>
      <c r="W32">
        <f>U32/J32</f>
        <v/>
      </c>
    </row>
    <row r="33">
      <c r="A33" t="inlineStr">
        <is>
          <t>GOURMET</t>
        </is>
      </c>
      <c r="B33" t="n">
        <v>108</v>
      </c>
      <c r="C33" t="inlineStr">
        <is>
          <t>661951221168</t>
        </is>
      </c>
      <c r="D33" t="inlineStr">
        <is>
          <t xml:space="preserve">POLVO PARA BEBIDA DE SOYA QUINOA  SYMKEN 480 GRS </t>
        </is>
      </c>
      <c r="E33" t="n">
        <v>8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8</v>
      </c>
      <c r="K33" t="inlineStr">
        <is>
          <t>SYMKEN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8</v>
      </c>
      <c r="R33" t="n">
        <v>0</v>
      </c>
      <c r="S33" t="n">
        <v>0</v>
      </c>
      <c r="T33" t="n">
        <v>0</v>
      </c>
      <c r="U33">
        <f>IF( S33&lt;=0,0,IF( E33+I33 &gt;= MAX((S33/30)*V33, S33*1.2), 0, CEILING( (MAX((S33/30)*V33, S33*1.2) - (E33+I33)) / J33, 1 ) * J33 ) ) ))</f>
        <v/>
      </c>
      <c r="V33" t="n">
        <v>36</v>
      </c>
      <c r="W33">
        <f>U33/J33</f>
        <v/>
      </c>
    </row>
    <row r="34">
      <c r="A34" t="inlineStr">
        <is>
          <t>GOURMET</t>
        </is>
      </c>
      <c r="B34" t="n">
        <v>108</v>
      </c>
      <c r="C34" t="inlineStr">
        <is>
          <t>8436011995905</t>
        </is>
      </c>
      <c r="D34" t="inlineStr">
        <is>
          <t xml:space="preserve">TE VERDE MORUNO HIEBABUENA  CUIDA TE 100 GRS </t>
        </is>
      </c>
      <c r="E34" t="n">
        <v>8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CUIDA TE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4</v>
      </c>
      <c r="R34" t="n">
        <v>0</v>
      </c>
      <c r="S34" t="n">
        <v>0</v>
      </c>
      <c r="T34" t="n">
        <v>0</v>
      </c>
      <c r="U34">
        <f>IF( S34&lt;=0,0,IF( E34+I34 &gt;= MAX((S34/30)*V34, S34*1.2), 0, CEILING( (MAX((S34/30)*V34, S34*1.2) - (E34+I34)) / J34, 1 ) * J34 ) ) ))</f>
        <v/>
      </c>
      <c r="V34" t="n">
        <v>36</v>
      </c>
      <c r="W34">
        <f>U34/J34</f>
        <v/>
      </c>
    </row>
    <row r="35">
      <c r="A35" t="inlineStr">
        <is>
          <t>GOURMET</t>
        </is>
      </c>
      <c r="B35" t="n">
        <v>108</v>
      </c>
      <c r="C35" t="inlineStr">
        <is>
          <t>3461951002814</t>
        </is>
      </c>
      <c r="D35" t="inlineStr">
        <is>
          <t xml:space="preserve">BLOC FOIE GRAS DE GANSO TRUFA DE VERANO  GODARD 400 GRS </t>
        </is>
      </c>
      <c r="E35" t="n">
        <v>8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1</v>
      </c>
      <c r="K35" t="inlineStr">
        <is>
          <t>GODARD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 S35&lt;=0,0,IF( E35+I35 &gt;= MAX((S35/30)*V35, S35*1.2), 0, CEILING( (MAX((S35/30)*V35, S35*1.2) - (E35+I35)) / J35, 1 ) * J35 ) ) ))</f>
        <v/>
      </c>
      <c r="V35" t="n">
        <v>22</v>
      </c>
      <c r="W35">
        <f>U35/J35</f>
        <v/>
      </c>
    </row>
    <row r="36">
      <c r="A36" t="inlineStr">
        <is>
          <t>ORGANICOS</t>
        </is>
      </c>
      <c r="B36" t="n">
        <v>164</v>
      </c>
      <c r="C36" t="inlineStr">
        <is>
          <t>5021554004899</t>
        </is>
      </c>
      <c r="D36" t="inlineStr">
        <is>
          <t xml:space="preserve">PASTA JAPONESA UDON DE ARROZ INTEGRAL ORGÁNICO CLEARSPRING 200 GRS </t>
        </is>
      </c>
      <c r="E36" t="n">
        <v>8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12</v>
      </c>
      <c r="K36" t="inlineStr">
        <is>
          <t>CLEARSPRING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 S36&lt;=0,0,IF( E36+I36 &gt;= MAX((S36/30)*V36, S36*1.2), 0, CEILING( (MAX((S36/30)*V36, S36*1.2) - (E36+I36)) / J36, 1 ) * J36 ) ) ))</f>
        <v/>
      </c>
      <c r="V36" t="n">
        <v>36</v>
      </c>
      <c r="W36">
        <f>U36/J36</f>
        <v/>
      </c>
    </row>
    <row r="37">
      <c r="A37" t="inlineStr">
        <is>
          <t>GOURMET IVA</t>
        </is>
      </c>
      <c r="B37" t="n">
        <v>163</v>
      </c>
      <c r="C37" t="inlineStr">
        <is>
          <t>7500326357657</t>
        </is>
      </c>
      <c r="D37" t="inlineStr">
        <is>
          <t xml:space="preserve">SAL DE JUMIL CON ESPECIAS  LA NAHUALA 50 GRS </t>
        </is>
      </c>
      <c r="E37" t="n">
        <v>9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12</v>
      </c>
      <c r="K37" t="inlineStr">
        <is>
          <t>LA NAHUALA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</v>
      </c>
      <c r="R37" t="n">
        <v>0</v>
      </c>
      <c r="S37" t="n">
        <v>0</v>
      </c>
      <c r="T37" t="n">
        <v>0</v>
      </c>
      <c r="U37">
        <f>IF( S37&lt;=0,0,IF( E37+I37 &gt;= MAX((S37/30)*V37, S37*1.2), 0, CEILING( (MAX((S37/30)*V37, S37*1.2) - (E37+I37)) / J37, 1 ) * J37 ) ) ))</f>
        <v/>
      </c>
      <c r="V37" t="n">
        <v>64</v>
      </c>
      <c r="W37">
        <f>U37/J37</f>
        <v/>
      </c>
    </row>
    <row r="38">
      <c r="A38" t="inlineStr">
        <is>
          <t>GOURMET</t>
        </is>
      </c>
      <c r="B38" t="n">
        <v>108</v>
      </c>
      <c r="C38" t="inlineStr">
        <is>
          <t>3461951002739</t>
        </is>
      </c>
      <c r="D38" t="inlineStr">
        <is>
          <t xml:space="preserve">FOIE GRAS DE GANSO  GODARD 125 GRS </t>
        </is>
      </c>
      <c r="E38" t="n">
        <v>9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GODARD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 S38&lt;=0,0,IF( E38+I38 &gt;= MAX((S38/30)*V38, S38*1.2), 0, CEILING( (MAX((S38/30)*V38, S38*1.2) - (E38+I38)) / J38, 1 ) * J38 ) ) ))</f>
        <v/>
      </c>
      <c r="V38" t="n">
        <v>22</v>
      </c>
      <c r="W38">
        <f>U38/J38</f>
        <v/>
      </c>
    </row>
    <row r="39">
      <c r="A39" t="inlineStr">
        <is>
          <t>GOURMET</t>
        </is>
      </c>
      <c r="B39" t="n">
        <v>108</v>
      </c>
      <c r="C39" t="inlineStr">
        <is>
          <t>8001860190520</t>
        </is>
      </c>
      <c r="D39" t="inlineStr">
        <is>
          <t xml:space="preserve">ARROZ ORO INSALATE  SCOTTI 1 KG. </t>
        </is>
      </c>
      <c r="E39" t="n">
        <v>10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10</v>
      </c>
      <c r="K39" t="inlineStr">
        <is>
          <t>SCOTTI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3</v>
      </c>
      <c r="R39" t="n">
        <v>0</v>
      </c>
      <c r="S39" t="n">
        <v>0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22</v>
      </c>
      <c r="W39">
        <f>U39/J39</f>
        <v/>
      </c>
    </row>
    <row r="40">
      <c r="A40" t="inlineStr">
        <is>
          <t>GOURMET IEPS</t>
        </is>
      </c>
      <c r="B40" t="n">
        <v>408</v>
      </c>
      <c r="C40" t="inlineStr">
        <is>
          <t>7502236630110</t>
        </is>
      </c>
      <c r="D40" t="inlineStr">
        <is>
          <t xml:space="preserve">JALEA DE JALAPENO GOURMET  GLORIOSAS TENTACIONES 210 GRS </t>
        </is>
      </c>
      <c r="E40" t="n">
        <v>10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12</v>
      </c>
      <c r="K40" t="inlineStr">
        <is>
          <t>GLORIOSAS TENTACIONES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 S40&lt;=0,0,IF( E40+I40 &gt;= MAX((S40/30)*V40, S40*1.2), 0, CEILING( (MAX((S40/30)*V40, S40*1.2) - (E40+I40)) / J40, 1 ) * J40 ) ) ))</f>
        <v/>
      </c>
      <c r="V40" t="n">
        <v>64</v>
      </c>
      <c r="W40">
        <f>U40/J40</f>
        <v/>
      </c>
    </row>
    <row r="41">
      <c r="A41" t="inlineStr">
        <is>
          <t>GOURMET</t>
        </is>
      </c>
      <c r="B41" t="n">
        <v>108</v>
      </c>
      <c r="C41" t="inlineStr">
        <is>
          <t>3461951002722</t>
        </is>
      </c>
      <c r="D41" t="inlineStr">
        <is>
          <t xml:space="preserve">BLOC FOIE GRAS DE GANSO  GODARD 400 GRS </t>
        </is>
      </c>
      <c r="E41" t="n">
        <v>10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GODARD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22</v>
      </c>
      <c r="W41">
        <f>U41/J41</f>
        <v/>
      </c>
    </row>
    <row r="42">
      <c r="A42" t="inlineStr">
        <is>
          <t>GOURMET</t>
        </is>
      </c>
      <c r="B42" t="n">
        <v>108</v>
      </c>
      <c r="C42" t="inlineStr">
        <is>
          <t>7502006279822</t>
        </is>
      </c>
      <c r="D42" t="inlineStr">
        <is>
          <t xml:space="preserve">ACEITE DE AGUACATE PREMIUM  SIMPLE 250 ML. </t>
        </is>
      </c>
      <c r="E42" t="n">
        <v>11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12</v>
      </c>
      <c r="K42" t="inlineStr">
        <is>
          <t>SIMPLE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8</v>
      </c>
      <c r="R42" t="n">
        <v>0</v>
      </c>
      <c r="S42" t="n">
        <v>0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22</v>
      </c>
      <c r="W42">
        <f>U42/J42</f>
        <v/>
      </c>
    </row>
    <row r="43">
      <c r="A43" t="inlineStr">
        <is>
          <t>GOURMET</t>
        </is>
      </c>
      <c r="B43" t="n">
        <v>108</v>
      </c>
      <c r="C43" t="inlineStr">
        <is>
          <t>7503017545593</t>
        </is>
      </c>
      <c r="D43" t="inlineStr">
        <is>
          <t xml:space="preserve">CANELA MASCABADO  ALPONT 68 GRS </t>
        </is>
      </c>
      <c r="E43" t="n">
        <v>11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12</v>
      </c>
      <c r="K43" t="inlineStr">
        <is>
          <t>ALPONT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16</v>
      </c>
      <c r="R43" t="n">
        <v>0</v>
      </c>
      <c r="S43" t="n">
        <v>0</v>
      </c>
      <c r="T43" t="n">
        <v>1</v>
      </c>
      <c r="U43">
        <f>IF( S43&lt;=0,0,IF( E43+I43 &gt;= MAX((S43/30)*V43, S43*1.2), 0, CEILING( (MAX((S43/30)*V43, S43*1.2) - (E43+I43)) / J43, 1 ) * J43 ) ) ))</f>
        <v/>
      </c>
      <c r="V43" t="n">
        <v>36</v>
      </c>
      <c r="W43">
        <f>U43/J43</f>
        <v/>
      </c>
    </row>
    <row r="44">
      <c r="A44" t="inlineStr">
        <is>
          <t>GOURMET</t>
        </is>
      </c>
      <c r="B44" t="n">
        <v>108</v>
      </c>
      <c r="C44" t="inlineStr">
        <is>
          <t>8014347104873</t>
        </is>
      </c>
      <c r="D44" t="inlineStr">
        <is>
          <t xml:space="preserve">CONCENTRADO DE VINAGRE BALSAMICO BLANCO CARANDINI 250 ML. </t>
        </is>
      </c>
      <c r="E44" t="n">
        <v>11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CARANDINI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22</v>
      </c>
      <c r="W44">
        <f>U44/J44</f>
        <v/>
      </c>
    </row>
    <row r="45">
      <c r="A45" t="inlineStr">
        <is>
          <t>GOURMET</t>
        </is>
      </c>
      <c r="B45" t="n">
        <v>108</v>
      </c>
      <c r="C45" t="inlineStr">
        <is>
          <t>8425806004021</t>
        </is>
      </c>
      <c r="D45" t="inlineStr">
        <is>
          <t xml:space="preserve">HABITAS EXTRA FINAS EN ACEITE DE OLIVA  CATEDRAL LA NAVARA 345 GRS </t>
        </is>
      </c>
      <c r="E45" t="n">
        <v>11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CATEDRAL LA NAVARA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 S45&lt;=0,0,IF( E45+I45 &gt;= MAX((S45/30)*V45, S45*1.2), 0, CEILING( (MAX((S45/30)*V45, S45*1.2) - (E45+I45)) / J45, 1 ) * J45 ) ) ))</f>
        <v/>
      </c>
      <c r="V45" t="n">
        <v>22</v>
      </c>
      <c r="W45">
        <f>U45/J45</f>
        <v/>
      </c>
    </row>
    <row r="46">
      <c r="A46" t="inlineStr">
        <is>
          <t>GOURMET</t>
        </is>
      </c>
      <c r="B46" t="n">
        <v>108</v>
      </c>
      <c r="C46" t="inlineStr">
        <is>
          <t>9312631142907</t>
        </is>
      </c>
      <c r="D46" t="inlineStr">
        <is>
          <t xml:space="preserve">TE MANGO Y FRESA DILMAH  DILMAH 20 PZA </t>
        </is>
      </c>
      <c r="E46" t="n">
        <v>11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12</v>
      </c>
      <c r="K46" t="inlineStr">
        <is>
          <t>DILMAH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36</v>
      </c>
      <c r="W46">
        <f>U46/J46</f>
        <v/>
      </c>
    </row>
    <row r="47">
      <c r="A47" t="inlineStr">
        <is>
          <t>GOURMET</t>
        </is>
      </c>
      <c r="B47" t="n">
        <v>108</v>
      </c>
      <c r="C47" t="inlineStr">
        <is>
          <t>7503010543145</t>
        </is>
      </c>
      <c r="D47" t="inlineStr">
        <is>
          <t xml:space="preserve">SALSA FRESA CON ALBAHACA  KI GOURMET 420 GRS </t>
        </is>
      </c>
      <c r="E47" t="n">
        <v>11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12</v>
      </c>
      <c r="K47" t="inlineStr">
        <is>
          <t>KI GOURMET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3</v>
      </c>
      <c r="R47" t="n">
        <v>0</v>
      </c>
      <c r="S47" t="n">
        <v>0</v>
      </c>
      <c r="T47" t="n">
        <v>0</v>
      </c>
      <c r="U47">
        <f>IF( S47&lt;=0,0,IF( E47+I47 &gt;= MAX((S47/30)*V47, S47*1.2), 0, CEILING( (MAX((S47/30)*V47, S47*1.2) - (E47+I47)) / J47, 1 ) * J47 ) ) ))</f>
        <v/>
      </c>
      <c r="V47" t="n">
        <v>36</v>
      </c>
      <c r="W47">
        <f>U47/J47</f>
        <v/>
      </c>
    </row>
    <row r="48">
      <c r="A48" t="inlineStr">
        <is>
          <t>ORGANICOS</t>
        </is>
      </c>
      <c r="B48" t="n">
        <v>164</v>
      </c>
      <c r="C48" t="inlineStr">
        <is>
          <t>5021554004912</t>
        </is>
      </c>
      <c r="D48" t="inlineStr">
        <is>
          <t xml:space="preserve">PASTA JAPONESA UDON ORGÁNICO CLEARSPRING 200 GRS </t>
        </is>
      </c>
      <c r="E48" t="n">
        <v>12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12</v>
      </c>
      <c r="K48" t="inlineStr">
        <is>
          <t>CLEARSPRING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3</v>
      </c>
      <c r="R48" t="n">
        <v>0</v>
      </c>
      <c r="S48" t="n">
        <v>0</v>
      </c>
      <c r="T48" t="n">
        <v>1</v>
      </c>
      <c r="U48">
        <f>IF( S48&lt;=0,0,IF( E48+I48 &gt;= MAX((S48/30)*V48, S48*1.2), 0, CEILING( (MAX((S48/30)*V48, S48*1.2) - (E48+I48)) / J48, 1 ) * J48 ) ) ))</f>
        <v/>
      </c>
      <c r="V48" t="n">
        <v>36</v>
      </c>
      <c r="W48">
        <f>U48/J48</f>
        <v/>
      </c>
    </row>
    <row r="49">
      <c r="A49" t="inlineStr">
        <is>
          <t>ORGANICOS IEPS</t>
        </is>
      </c>
      <c r="B49" t="n">
        <v>474</v>
      </c>
      <c r="C49" t="inlineStr">
        <is>
          <t>58449777656</t>
        </is>
      </c>
      <c r="D49" t="inlineStr">
        <is>
          <t xml:space="preserve">CEREAL TRIGO INTEGRAL CON AVENA Y FRESAS ORGANICO NATURES PATH 300 GRS </t>
        </is>
      </c>
      <c r="E49" t="n">
        <v>12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12</v>
      </c>
      <c r="K49" t="inlineStr">
        <is>
          <t>NATURES PATH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13</v>
      </c>
      <c r="R49" t="n">
        <v>0</v>
      </c>
      <c r="S49" t="n">
        <v>0</v>
      </c>
      <c r="T49" t="n">
        <v>1</v>
      </c>
      <c r="U49">
        <f>IF( S49&lt;=0,0,IF( E49+I49 &gt;= MAX((S49/30)*V49, S49*1.2), 0, CEILING( (MAX((S49/30)*V49, S49*1.2) - (E49+I49)) / J49, 1 ) * J49 ) ) ))</f>
        <v/>
      </c>
      <c r="V49" t="n">
        <v>36</v>
      </c>
      <c r="W49">
        <f>U49/J49</f>
        <v/>
      </c>
    </row>
    <row r="50">
      <c r="A50" t="inlineStr">
        <is>
          <t>ORGANICOS</t>
        </is>
      </c>
      <c r="B50" t="n">
        <v>164</v>
      </c>
      <c r="C50" t="inlineStr">
        <is>
          <t>7503018503196</t>
        </is>
      </c>
      <c r="D50" t="inlineStr">
        <is>
          <t xml:space="preserve">MORAS DORADAS ORGANICO SUPERFOOD EUPHORIA SUPERFOODS 500 GRS </t>
        </is>
      </c>
      <c r="E50" t="n">
        <v>12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EUPHORIA SUPERFOODS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1</v>
      </c>
      <c r="R50" t="n">
        <v>0</v>
      </c>
      <c r="S50" t="n">
        <v>0</v>
      </c>
      <c r="T50" t="n">
        <v>0</v>
      </c>
      <c r="U50">
        <f>IF( S50&lt;=0,0,IF( E50+I50 &gt;= MAX((S50/30)*V50, S50*1.2), 0, CEILING( (MAX((S50/30)*V50, S50*1.2) - (E50+I50)) / J50, 1 ) * J50 ) ) ))</f>
        <v/>
      </c>
      <c r="V50" t="n">
        <v>22</v>
      </c>
      <c r="W50">
        <f>U50/J50</f>
        <v/>
      </c>
    </row>
    <row r="51">
      <c r="A51" t="inlineStr">
        <is>
          <t>GOURMET</t>
        </is>
      </c>
      <c r="B51" t="n">
        <v>108</v>
      </c>
      <c r="C51" t="inlineStr">
        <is>
          <t>7501014901039</t>
        </is>
      </c>
      <c r="D51" t="inlineStr">
        <is>
          <t xml:space="preserve">ACEITE DE OLIVA EXTRA VIRGEN SEVILLANO SANTO TOMAS 500 ML. </t>
        </is>
      </c>
      <c r="E51" t="n">
        <v>12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12</v>
      </c>
      <c r="K51" t="inlineStr">
        <is>
          <t>SANTO TOMAS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2</v>
      </c>
      <c r="R51" t="n">
        <v>0</v>
      </c>
      <c r="S51" t="n">
        <v>0</v>
      </c>
      <c r="T51" t="n">
        <v>0</v>
      </c>
      <c r="U51">
        <f>IF( S51&lt;=0,0,IF( E51+I51 &gt;= MAX((S51/30)*V51, S51*1.2), 0, CEILING( (MAX((S51/30)*V51, S51*1.2) - (E51+I51)) / J51, 1 ) * J51 ) ) ))</f>
        <v/>
      </c>
      <c r="V51" t="n">
        <v>36</v>
      </c>
      <c r="W51">
        <f>U51/J51</f>
        <v/>
      </c>
    </row>
    <row r="52">
      <c r="A52" t="inlineStr">
        <is>
          <t>GOURMET</t>
        </is>
      </c>
      <c r="B52" t="n">
        <v>108</v>
      </c>
      <c r="C52" t="inlineStr">
        <is>
          <t>3101740000088</t>
        </is>
      </c>
      <c r="D52" t="inlineStr">
        <is>
          <t xml:space="preserve">PURE DE CASTAÑA  SABATON 425 GRS </t>
        </is>
      </c>
      <c r="E52" t="n">
        <v>12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SABATON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22</v>
      </c>
      <c r="W52">
        <f>U52/J52</f>
        <v/>
      </c>
    </row>
    <row r="53">
      <c r="A53" t="inlineStr">
        <is>
          <t>GOURMET</t>
        </is>
      </c>
      <c r="B53" t="n">
        <v>108</v>
      </c>
      <c r="C53" t="inlineStr">
        <is>
          <t>3444930002104</t>
        </is>
      </c>
      <c r="D53" t="inlineStr">
        <is>
          <t xml:space="preserve">TRUFA NEGRA VERANO PEYBERE  PEYBERE 100 GRS </t>
        </is>
      </c>
      <c r="E53" t="n">
        <v>12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PEYBERE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1</v>
      </c>
      <c r="R53" t="n">
        <v>0</v>
      </c>
      <c r="S53" t="n">
        <v>0</v>
      </c>
      <c r="T53" t="n">
        <v>0</v>
      </c>
      <c r="U53">
        <f>IF( S53&lt;=0,0,IF( E53+I53 &gt;= MAX((S53/30)*V53, S53*1.2), 0, CEILING( (MAX((S53/30)*V53, S53*1.2) - (E53+I53)) / J53, 1 ) * J53 ) ) ))</f>
        <v/>
      </c>
      <c r="V53" t="n">
        <v>22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8410333001988</t>
        </is>
      </c>
      <c r="D54" t="inlineStr">
        <is>
          <t xml:space="preserve">CHIPIRONES EN SU TINTA  YURRITA 111 GRS </t>
        </is>
      </c>
      <c r="E54" t="n">
        <v>12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YURRITA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 S54&lt;=0,0,IF( E54+I54 &gt;= MAX((S54/30)*V54, S54*1.2), 0, CEILING( (MAX((S54/30)*V54, S54*1.2) - (E54+I54)) / J54, 1 ) * J54 ) ) ))</f>
        <v/>
      </c>
      <c r="V54" t="n">
        <v>22</v>
      </c>
      <c r="W54">
        <f>U54/J54</f>
        <v/>
      </c>
    </row>
    <row r="55">
      <c r="A55" t="inlineStr">
        <is>
          <t>GOURMET</t>
        </is>
      </c>
      <c r="B55" t="n">
        <v>108</v>
      </c>
      <c r="C55" t="inlineStr">
        <is>
          <t>8425806002669</t>
        </is>
      </c>
      <c r="D55" t="inlineStr">
        <is>
          <t xml:space="preserve">ESPARRAGO FRUTOS CALIBRE MEDIO  LA CATEDRAL DE NAVARRA 345 GRS </t>
        </is>
      </c>
      <c r="E55" t="n">
        <v>12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LA CATEDRAL DE NAVARRA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1</v>
      </c>
      <c r="R55" t="n">
        <v>0</v>
      </c>
      <c r="S55" t="n">
        <v>0</v>
      </c>
      <c r="T55" t="n">
        <v>1</v>
      </c>
      <c r="U55">
        <f>IF( S55&lt;=0,0,IF( E55+I55 &gt;= MAX((S55/30)*V55, S55*1.2), 0, CEILING( (MAX((S55/30)*V55, S55*1.2) - (E55+I55)) / J55, 1 ) * J55 ) ) ))</f>
        <v/>
      </c>
      <c r="V55" t="n">
        <v>22</v>
      </c>
      <c r="W55">
        <f>U55/J55</f>
        <v/>
      </c>
    </row>
    <row r="56">
      <c r="A56" t="inlineStr">
        <is>
          <t>GOURMET</t>
        </is>
      </c>
      <c r="B56" t="n">
        <v>108</v>
      </c>
      <c r="C56" t="inlineStr">
        <is>
          <t>8437005095441</t>
        </is>
      </c>
      <c r="D56" t="inlineStr">
        <is>
          <t xml:space="preserve">ACEITE DE OLIVA EXTRA VIRGEN  CASTILLO DE CANENA 250 ML. </t>
        </is>
      </c>
      <c r="E56" t="n">
        <v>12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CASTILLO DE CANENA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0</v>
      </c>
      <c r="S56" t="n">
        <v>0</v>
      </c>
      <c r="T56" t="n">
        <v>0</v>
      </c>
      <c r="U56">
        <f>IF( S56&lt;=0,0,IF( E56+I56 &gt;= MAX((S56/30)*V56, S56*1.2), 0, CEILING( (MAX((S56/30)*V56, S56*1.2) - (E56+I56)) / J56, 1 ) * J56 ) ) ))</f>
        <v/>
      </c>
      <c r="V56" t="n">
        <v>22</v>
      </c>
      <c r="W56">
        <f>U56/J56</f>
        <v/>
      </c>
    </row>
    <row r="57">
      <c r="A57" t="inlineStr">
        <is>
          <t>GOURMET</t>
        </is>
      </c>
      <c r="B57" t="n">
        <v>108</v>
      </c>
      <c r="C57" t="inlineStr">
        <is>
          <t>810035510982</t>
        </is>
      </c>
      <c r="D57" t="inlineStr">
        <is>
          <t xml:space="preserve">SALSA EXTRA PICANTE ITALIANA  FIRELLI 148 ML. </t>
        </is>
      </c>
      <c r="E57" t="n">
        <v>13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FIRELLI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4</v>
      </c>
      <c r="R57" t="n">
        <v>0</v>
      </c>
      <c r="S57" t="n">
        <v>0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22</v>
      </c>
      <c r="W57">
        <f>U57/J57</f>
        <v/>
      </c>
    </row>
    <row r="58">
      <c r="A58" t="inlineStr">
        <is>
          <t>GOURMET</t>
        </is>
      </c>
      <c r="B58" t="n">
        <v>108</v>
      </c>
      <c r="C58" t="inlineStr">
        <is>
          <t>8014347109038</t>
        </is>
      </c>
      <c r="D58" t="inlineStr">
        <is>
          <t xml:space="preserve">VINAGRE BALSAMICO MODENA IGP ANTONIO CARANDINI 250 ML. </t>
        </is>
      </c>
      <c r="E58" t="n">
        <v>13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CARANDINI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 S58&lt;=0,0,IF( E58+I58 &gt;= MAX((S58/30)*V58, S58*1.2), 0, CEILING( (MAX((S58/30)*V58, S58*1.2) - (E58+I58)) / J58, 1 ) * J58 ) ) ))</f>
        <v/>
      </c>
      <c r="V58" t="n">
        <v>22</v>
      </c>
      <c r="W58">
        <f>U58/J58</f>
        <v/>
      </c>
    </row>
    <row r="59">
      <c r="A59" t="inlineStr">
        <is>
          <t>GOURMET</t>
        </is>
      </c>
      <c r="B59" t="n">
        <v>108</v>
      </c>
      <c r="C59" t="inlineStr">
        <is>
          <t>7502277100276</t>
        </is>
      </c>
      <c r="D59" t="inlineStr">
        <is>
          <t xml:space="preserve">SAL ROSA DEL HIMALAYA TABLA  ALTAMAR 5200 GRS </t>
        </is>
      </c>
      <c r="E59" t="n">
        <v>13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2</v>
      </c>
      <c r="K59" t="inlineStr">
        <is>
          <t>ALTAMAR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>
        <f>IF( S59&lt;=0,0,IF( E59+I59 &gt;= MAX((S59/30)*V59, S59*1.2), 0, CEILING( (MAX((S59/30)*V59, S59*1.2) - (E59+I59)) / J59, 1 ) * J59 ) ) ))</f>
        <v/>
      </c>
      <c r="V59" t="n">
        <v>22</v>
      </c>
      <c r="W59">
        <f>U59/J59</f>
        <v/>
      </c>
    </row>
    <row r="60">
      <c r="A60" t="inlineStr">
        <is>
          <t>GOURMET</t>
        </is>
      </c>
      <c r="B60" t="n">
        <v>108</v>
      </c>
      <c r="C60" t="inlineStr">
        <is>
          <t>7503017211023</t>
        </is>
      </c>
      <c r="D60" t="inlineStr">
        <is>
          <t xml:space="preserve">CARACOLES  BRISAMAR 425 GRS </t>
        </is>
      </c>
      <c r="E60" t="n">
        <v>13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BRISAMAR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3</v>
      </c>
      <c r="R60" t="n">
        <v>0</v>
      </c>
      <c r="S60" t="n">
        <v>0</v>
      </c>
      <c r="T60" t="n">
        <v>0</v>
      </c>
      <c r="U60">
        <f>IF( S60&lt;=0,0,IF( E60+I60 &gt;= MAX((S60/30)*V60, S60*1.2), 0, CEILING( (MAX((S60/30)*V60, S60*1.2) - (E60+I60)) / J60, 1 ) * J60 ) ) ))</f>
        <v/>
      </c>
      <c r="V60" t="n">
        <v>36</v>
      </c>
      <c r="W60">
        <f>U60/J60</f>
        <v/>
      </c>
    </row>
    <row r="61">
      <c r="A61" t="inlineStr">
        <is>
          <t>GOURMET</t>
        </is>
      </c>
      <c r="B61" t="n">
        <v>108</v>
      </c>
      <c r="C61" t="inlineStr">
        <is>
          <t>8009167111224</t>
        </is>
      </c>
      <c r="D61" t="inlineStr">
        <is>
          <t xml:space="preserve">PASTA TAGLIATELLE AL HONGO PORCINI  MORELLI 250 GRS </t>
        </is>
      </c>
      <c r="E61" t="n">
        <v>16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8</v>
      </c>
      <c r="K61" t="inlineStr">
        <is>
          <t>MORELLI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 S61&lt;=0,0,IF( E61+I61 &gt;= MAX((S61/30)*V61, S61*1.2), 0, CEILING( (MAX((S61/30)*V61, S61*1.2) - (E61+I61)) / J61, 1 ) * J61 ) ) ))</f>
        <v/>
      </c>
      <c r="V61" t="n">
        <v>22</v>
      </c>
      <c r="W61">
        <f>U61/J61</f>
        <v/>
      </c>
    </row>
    <row r="62">
      <c r="A62" t="inlineStr">
        <is>
          <t>GOURMET</t>
        </is>
      </c>
      <c r="B62" t="n">
        <v>108</v>
      </c>
      <c r="C62" t="inlineStr">
        <is>
          <t>8411320282809</t>
        </is>
      </c>
      <c r="D62" t="inlineStr">
        <is>
          <t xml:space="preserve">BONITO DEL NORTE EN ACEITE DE OLIVA  ORTIZ 1600 GRS </t>
        </is>
      </c>
      <c r="E62" t="n">
        <v>17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4</v>
      </c>
      <c r="K62" t="inlineStr">
        <is>
          <t>ORTIZ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 S62&lt;=0,0,IF( E62+I62 &gt;= MAX((S62/30)*V62, S62*1.2), 0, CEILING( (MAX((S62/30)*V62, S62*1.2) - (E62+I62)) / J62, 1 ) * J62 ) ) ))</f>
        <v/>
      </c>
      <c r="V62" t="n">
        <v>22</v>
      </c>
      <c r="W62">
        <f>U62/J62</f>
        <v/>
      </c>
    </row>
    <row r="63">
      <c r="A63" t="inlineStr">
        <is>
          <t>GOURMET</t>
        </is>
      </c>
      <c r="B63" t="n">
        <v>108</v>
      </c>
      <c r="C63" t="inlineStr">
        <is>
          <t>7503017211146</t>
        </is>
      </c>
      <c r="D63" t="inlineStr">
        <is>
          <t xml:space="preserve">ALMEJITAS BRISAMAR  BRISAMAR 320 GRS </t>
        </is>
      </c>
      <c r="E63" t="n">
        <v>18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24</v>
      </c>
      <c r="K63" t="inlineStr">
        <is>
          <t>BRISAMAR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6</v>
      </c>
      <c r="R63" t="n">
        <v>0</v>
      </c>
      <c r="S63" t="n">
        <v>0</v>
      </c>
      <c r="T63" t="n">
        <v>0</v>
      </c>
      <c r="U63">
        <f>IF( S63&lt;=0,0,IF( E63+I63 &gt;= MAX((S63/30)*V63, S63*1.2), 0, CEILING( (MAX((S63/30)*V63, S63*1.2) - (E63+I63)) / J63, 1 ) * J63 ) ) ))</f>
        <v/>
      </c>
      <c r="V63" t="n">
        <v>36</v>
      </c>
      <c r="W63">
        <f>U63/J63</f>
        <v/>
      </c>
    </row>
    <row r="64">
      <c r="A64" t="inlineStr">
        <is>
          <t>GOURMET</t>
        </is>
      </c>
      <c r="B64" t="n">
        <v>108</v>
      </c>
      <c r="C64" t="inlineStr">
        <is>
          <t>810035510197</t>
        </is>
      </c>
      <c r="D64" t="inlineStr">
        <is>
          <t xml:space="preserve">SALSA PICANTE ITALIANA  FIRELLI 148 ML. </t>
        </is>
      </c>
      <c r="E64" t="n">
        <v>19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FIRELLI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 S64&lt;=0,0,IF( E64+I64 &gt;= MAX((S64/30)*V64, S64*1.2), 0, CEILING( (MAX((S64/30)*V64, S64*1.2) - (E64+I64)) / J64, 1 ) * J64 ) ) ))</f>
        <v/>
      </c>
      <c r="V64" t="n">
        <v>22</v>
      </c>
      <c r="W64">
        <f>U64/J64</f>
        <v/>
      </c>
    </row>
    <row r="65">
      <c r="A65" t="inlineStr">
        <is>
          <t>GOURMET</t>
        </is>
      </c>
      <c r="B65" t="n">
        <v>108</v>
      </c>
      <c r="C65" t="inlineStr">
        <is>
          <t>8429874202044</t>
        </is>
      </c>
      <c r="D65" t="inlineStr">
        <is>
          <t xml:space="preserve">MEZCLA PARA PREPARAR TORTILLA ESPAÑOLA  PLAZA DEL SOL 340 GRS </t>
        </is>
      </c>
      <c r="E65" t="n">
        <v>22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12</v>
      </c>
      <c r="K65" t="inlineStr">
        <is>
          <t>PLAZA DEL SOL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1</v>
      </c>
      <c r="R65" t="n">
        <v>0</v>
      </c>
      <c r="S65" t="n">
        <v>0</v>
      </c>
      <c r="T65" t="n">
        <v>0</v>
      </c>
      <c r="U65">
        <f>IF( S65&lt;=0,0,IF( E65+I65 &gt;= MAX((S65/30)*V65, S65*1.2), 0, CEILING( (MAX((S65/30)*V65, S65*1.2) - (E65+I65)) / J65, 1 ) * J65 ) ) ))</f>
        <v/>
      </c>
      <c r="V65" t="n">
        <v>36</v>
      </c>
      <c r="W65">
        <f>U65/J65</f>
        <v/>
      </c>
    </row>
    <row r="66">
      <c r="A66" t="inlineStr">
        <is>
          <t>GOURMET</t>
        </is>
      </c>
      <c r="B66" t="n">
        <v>108</v>
      </c>
      <c r="C66" t="inlineStr">
        <is>
          <t>8410333001506</t>
        </is>
      </c>
      <c r="D66" t="inlineStr">
        <is>
          <t xml:space="preserve">VENTRESCA DE ATUN EN ACEITE DE OLIVA  YURRITA 111 GRS </t>
        </is>
      </c>
      <c r="E66" t="n">
        <v>22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YURRITA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2</v>
      </c>
      <c r="R66" t="n">
        <v>0</v>
      </c>
      <c r="S66" t="n">
        <v>0</v>
      </c>
      <c r="T66" t="n">
        <v>0</v>
      </c>
      <c r="U66">
        <f>IF( S66&lt;=0,0,IF( E66+I66 &gt;= MAX((S66/30)*V66, S66*1.2), 0, CEILING( (MAX((S66/30)*V66, S66*1.2) - (E66+I66)) / J66, 1 ) * J66 ) ) ))</f>
        <v/>
      </c>
      <c r="V66" t="n">
        <v>22</v>
      </c>
      <c r="W66">
        <f>U66/J66</f>
        <v/>
      </c>
    </row>
    <row r="67">
      <c r="A67" t="inlineStr">
        <is>
          <t>GOURMET IVA</t>
        </is>
      </c>
      <c r="B67" t="n">
        <v>112</v>
      </c>
      <c r="C67" t="inlineStr">
        <is>
          <t>8412170019096</t>
        </is>
      </c>
      <c r="D67" t="inlineStr">
        <is>
          <t xml:space="preserve">BEBIDA DE UVA ESPUMOSA SIN ALCOHOL SANTIVERI 750 ML. </t>
        </is>
      </c>
      <c r="E67" t="n">
        <v>24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12</v>
      </c>
      <c r="K67" t="inlineStr">
        <is>
          <t>SANTIVERI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6</v>
      </c>
      <c r="R67" t="n">
        <v>0</v>
      </c>
      <c r="S67" t="n">
        <v>0</v>
      </c>
      <c r="T67" t="n">
        <v>0</v>
      </c>
      <c r="U67">
        <f>IF( S67&lt;=0,0,IF( E67+I67 &gt;= MAX((S67/30)*V67, S67*1.2), 0, CEILING( (MAX((S67/30)*V67, S67*1.2) - (E67+I67)) / J67, 1 ) * J67 ) ) ))</f>
        <v/>
      </c>
      <c r="V67" t="n">
        <v>22</v>
      </c>
      <c r="W67">
        <f>U67/J67</f>
        <v/>
      </c>
    </row>
    <row r="68">
      <c r="A68" t="inlineStr">
        <is>
          <t>GOURMET IEPS</t>
        </is>
      </c>
      <c r="B68" t="n">
        <v>408</v>
      </c>
      <c r="C68" t="inlineStr">
        <is>
          <t>7503034372424</t>
        </is>
      </c>
      <c r="D68" t="inlineStr">
        <is>
          <t xml:space="preserve">NUEZ SILVESTRE  RIVERO GONZALEZ 265 GRS </t>
        </is>
      </c>
      <c r="E68" t="n">
        <v>24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24</v>
      </c>
      <c r="K68" t="inlineStr">
        <is>
          <t>RIVERO GONZALEZ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7</v>
      </c>
      <c r="R68" t="n">
        <v>0</v>
      </c>
      <c r="S68" t="n">
        <v>0</v>
      </c>
      <c r="T68" t="n">
        <v>1</v>
      </c>
      <c r="U68">
        <f>IF( S68&lt;=0,0,IF( E68+I68 &gt;= MAX((S68/30)*V68, S68*1.2), 0, CEILING( (MAX((S68/30)*V68, S68*1.2) - (E68+I68)) / J68, 1 ) * J68 ) ) ))</f>
        <v/>
      </c>
      <c r="V68" t="n">
        <v>36</v>
      </c>
      <c r="W68">
        <f>U68/J68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2025-12-29T05:31:39Z</dcterms:created>
  <dcterms:modified xsi:type="dcterms:W3CDTF">2025-12-29T05:31:40Z</dcterms:modified>
</cp:coreProperties>
</file>