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85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ABA. BASICOS MP</t>
        </is>
      </c>
      <c r="C2" t="inlineStr">
        <is>
          <t>7506409019887</t>
        </is>
      </c>
      <c r="D2" t="inlineStr">
        <is>
          <t xml:space="preserve">PIMIENTA NEGRA ENTERA  GOLDEN HILLS 50 GRS </t>
        </is>
      </c>
      <c r="E2" t="n">
        <v>36</v>
      </c>
      <c r="F2" t="inlineStr">
        <is>
          <t>Automatico</t>
        </is>
      </c>
      <c r="G2" t="n">
        <v>0.1</v>
      </c>
      <c r="H2" t="n">
        <v>360</v>
      </c>
      <c r="I2" t="n">
        <v>0</v>
      </c>
      <c r="J2" t="n">
        <v>12</v>
      </c>
      <c r="K2" t="inlineStr">
        <is>
          <t>GOLDEN HILLS</t>
        </is>
      </c>
      <c r="L2" t="n">
        <v>0</v>
      </c>
      <c r="M2" t="n">
        <v>0</v>
      </c>
      <c r="N2" t="n">
        <v>0</v>
      </c>
      <c r="O2" t="n">
        <v>0</v>
      </c>
      <c r="P2" t="n">
        <v>52</v>
      </c>
      <c r="Q2" t="n">
        <v>97</v>
      </c>
      <c r="R2" t="n">
        <v>0</v>
      </c>
      <c r="S2" t="n">
        <v>0</v>
      </c>
      <c r="T2" t="n">
        <v>4</v>
      </c>
      <c r="U2">
        <f>IF( S2&lt;=0,0,IF( E2+I2 &gt;= MAX((S2/30)*V2, S2*1.2), 0, CEILING( (MAX((S2/30)*V2, S2*1.2) - (E2+I2)) / J2, 1 ) * J2 ) ) ))</f>
        <v/>
      </c>
      <c r="V2" t="n">
        <v>52</v>
      </c>
      <c r="W2">
        <f>U2/J2</f>
        <v/>
      </c>
    </row>
    <row r="3">
      <c r="A3" t="inlineStr">
        <is>
          <t>ABA. NO COMESTIBLES MP IVA</t>
        </is>
      </c>
      <c r="C3" t="inlineStr">
        <is>
          <t>7506409020906</t>
        </is>
      </c>
      <c r="D3" t="inlineStr">
        <is>
          <t xml:space="preserve">DIFUSOR AROMA OCEANO  GOLDEN HILLS 40 ML. </t>
        </is>
      </c>
      <c r="E3" t="n">
        <v>24</v>
      </c>
      <c r="F3" t="inlineStr">
        <is>
          <t>Automatico</t>
        </is>
      </c>
      <c r="G3" t="n">
        <v>0.29</v>
      </c>
      <c r="H3" t="n">
        <v>82.75</v>
      </c>
      <c r="I3" t="n">
        <v>0</v>
      </c>
      <c r="J3" t="n">
        <v>12</v>
      </c>
      <c r="K3" t="inlineStr">
        <is>
          <t>GOLDEN HILLS</t>
        </is>
      </c>
      <c r="L3" t="n">
        <v>0</v>
      </c>
      <c r="M3" t="n">
        <v>0</v>
      </c>
      <c r="N3" t="n">
        <v>0</v>
      </c>
      <c r="O3" t="n">
        <v>0</v>
      </c>
      <c r="P3" t="n">
        <v>37</v>
      </c>
      <c r="Q3" t="n">
        <v>48</v>
      </c>
      <c r="R3" t="n">
        <v>1</v>
      </c>
      <c r="S3" t="n">
        <v>1</v>
      </c>
      <c r="T3" t="n">
        <v>0</v>
      </c>
      <c r="U3">
        <f>IF( S3&lt;=0,0,IF( E3+I3 &gt;= MAX((S3/30)*V3, S3*1.2), 0, CEILING( (MAX((S3/30)*V3, S3*1.2) - (E3+I3)) / J3, 1 ) * J3 ) ) ))</f>
        <v/>
      </c>
      <c r="V3" t="n">
        <v>52</v>
      </c>
      <c r="W3">
        <f>U3/J3</f>
        <v/>
      </c>
    </row>
    <row r="4">
      <c r="A4" t="inlineStr">
        <is>
          <t>ALIMENTO Y ACCESORIOS P/MASCOTA MP IVA</t>
        </is>
      </c>
      <c r="C4" t="inlineStr">
        <is>
          <t>7506409023952</t>
        </is>
      </c>
      <c r="D4" t="inlineStr">
        <is>
          <t xml:space="preserve">CAMA PARA MASCOTA TIPO CUNA HEXAGONAL VARIOS COLORES PET S CLUB 1 PZA </t>
        </is>
      </c>
      <c r="E4" t="n">
        <v>2</v>
      </c>
      <c r="F4" t="inlineStr">
        <is>
          <t>Automatico</t>
        </is>
      </c>
      <c r="G4" t="n">
        <v>0</v>
      </c>
      <c r="H4" t="n">
        <v>0</v>
      </c>
      <c r="I4" t="n">
        <v>0</v>
      </c>
      <c r="J4" t="n">
        <v>2</v>
      </c>
      <c r="K4" t="inlineStr">
        <is>
          <t>PET S CLUB</t>
        </is>
      </c>
      <c r="L4" t="n">
        <v>0</v>
      </c>
      <c r="M4" t="n">
        <v>0</v>
      </c>
      <c r="N4" t="n">
        <v>0</v>
      </c>
      <c r="O4" t="n">
        <v>0</v>
      </c>
      <c r="P4" t="n">
        <v>14</v>
      </c>
      <c r="Q4" t="n">
        <v>5</v>
      </c>
      <c r="R4" t="n">
        <v>0</v>
      </c>
      <c r="S4" t="n">
        <v>0</v>
      </c>
      <c r="T4" t="n">
        <v>2</v>
      </c>
      <c r="U4">
        <f>IF( S4&lt;=0,0,IF( E4+I4 &gt;= MAX((S4/30)*V4, S4*1.2), 0, CEILING( (MAX((S4/30)*V4, S4*1.2) - (E4+I4)) / J4, 1 ) * J4 ) ) ))</f>
        <v/>
      </c>
      <c r="V4" t="n">
        <v>38</v>
      </c>
      <c r="W4">
        <f>U4/J4</f>
        <v/>
      </c>
    </row>
    <row r="5">
      <c r="A5" t="inlineStr">
        <is>
          <t>ALIMENTO Y ACCESORIOS P/MASCOTA MP IVA</t>
        </is>
      </c>
      <c r="C5" t="inlineStr">
        <is>
          <t>7506409023938</t>
        </is>
      </c>
      <c r="D5" t="inlineStr">
        <is>
          <t xml:space="preserve">CAMA PARA MASCOTA TIPO NIDO TRIANGULAR VARIOS COLORES PET S CLUB 1 PZA </t>
        </is>
      </c>
      <c r="E5" t="n">
        <v>4</v>
      </c>
      <c r="F5" t="inlineStr">
        <is>
          <t>Automatico</t>
        </is>
      </c>
      <c r="G5" t="n">
        <v>0</v>
      </c>
      <c r="H5" t="n">
        <v>0</v>
      </c>
      <c r="I5" t="n">
        <v>0</v>
      </c>
      <c r="J5" t="n">
        <v>2</v>
      </c>
      <c r="K5" t="inlineStr">
        <is>
          <t>PET S CLUB</t>
        </is>
      </c>
      <c r="L5" t="n">
        <v>0</v>
      </c>
      <c r="M5" t="n">
        <v>0</v>
      </c>
      <c r="N5" t="n">
        <v>0</v>
      </c>
      <c r="O5" t="n">
        <v>0</v>
      </c>
      <c r="P5" t="n">
        <v>2</v>
      </c>
      <c r="Q5" t="n">
        <v>0</v>
      </c>
      <c r="R5" t="n">
        <v>0</v>
      </c>
      <c r="S5" t="n">
        <v>0</v>
      </c>
      <c r="T5" t="n">
        <v>0</v>
      </c>
      <c r="U5">
        <f>IF( S5&lt;=0,0,IF( E5+I5 &gt;= MAX((S5/30)*V5, S5*1.2), 0, CEILING( (MAX((S5/30)*V5, S5*1.2) - (E5+I5)) / J5, 1 ) * J5 ) ) ))</f>
        <v/>
      </c>
      <c r="V5" t="n">
        <v>38</v>
      </c>
      <c r="W5">
        <f>U5/J5</f>
        <v/>
      </c>
    </row>
    <row r="6">
      <c r="A6" t="inlineStr">
        <is>
          <t>ALIMENTO Y ACCESORIOS P/MASCOTA MP IVA</t>
        </is>
      </c>
      <c r="C6" t="inlineStr">
        <is>
          <t>7506409023914</t>
        </is>
      </c>
      <c r="D6" t="inlineStr">
        <is>
          <t xml:space="preserve">CAMA PARA MASCOTA TIPO NIDO REDONDA VARIOS COLORES PET S CLUB 1 PZA </t>
        </is>
      </c>
      <c r="E6" t="n">
        <v>6</v>
      </c>
      <c r="F6" t="inlineStr">
        <is>
          <t>Automatico</t>
        </is>
      </c>
      <c r="G6" t="n">
        <v>0.06</v>
      </c>
      <c r="H6" t="n">
        <v>100</v>
      </c>
      <c r="I6" t="n">
        <v>0</v>
      </c>
      <c r="J6" t="n">
        <v>2</v>
      </c>
      <c r="K6" t="inlineStr">
        <is>
          <t>PET S CLUB</t>
        </is>
      </c>
      <c r="L6" t="n">
        <v>0</v>
      </c>
      <c r="M6" t="n">
        <v>0</v>
      </c>
      <c r="N6" t="n">
        <v>0</v>
      </c>
      <c r="O6" t="n">
        <v>0</v>
      </c>
      <c r="P6" t="n">
        <v>14</v>
      </c>
      <c r="Q6" t="n">
        <v>4</v>
      </c>
      <c r="R6" t="n">
        <v>2</v>
      </c>
      <c r="S6" t="n">
        <v>2</v>
      </c>
      <c r="T6" t="n">
        <v>2</v>
      </c>
      <c r="U6">
        <f>IF( S6&lt;=0,0,IF( E6+I6 &gt;= MAX((S6/30)*V6, S6*1.2), 0, CEILING( (MAX((S6/30)*V6, S6*1.2) - (E6+I6)) / J6, 1 ) * J6 ) ) ))</f>
        <v/>
      </c>
      <c r="V6" t="n">
        <v>38</v>
      </c>
      <c r="W6">
        <f>U6/J6</f>
        <v/>
      </c>
    </row>
    <row r="7">
      <c r="A7" t="inlineStr">
        <is>
          <t>ABA. NO COMESTIBLES MP IVA</t>
        </is>
      </c>
      <c r="C7" t="inlineStr">
        <is>
          <t>7506409015872</t>
        </is>
      </c>
      <c r="D7" t="inlineStr">
        <is>
          <t xml:space="preserve">DETERGENTE LIQUIDO CON SUAVIZANTE  GOLDEN HILLS 7 LT. </t>
        </is>
      </c>
      <c r="E7" t="n">
        <v>24</v>
      </c>
      <c r="F7" t="inlineStr">
        <is>
          <t>Automatico</t>
        </is>
      </c>
      <c r="G7" t="n">
        <v>0.28</v>
      </c>
      <c r="H7" t="n">
        <v>85.70999999999999</v>
      </c>
      <c r="I7" t="n">
        <v>0</v>
      </c>
      <c r="J7" t="n">
        <v>2</v>
      </c>
      <c r="K7" t="inlineStr">
        <is>
          <t>GOLDEN HILLS</t>
        </is>
      </c>
      <c r="L7" t="n">
        <v>0</v>
      </c>
      <c r="M7" t="n">
        <v>0</v>
      </c>
      <c r="N7" t="n">
        <v>0</v>
      </c>
      <c r="O7" t="n">
        <v>0</v>
      </c>
      <c r="P7" t="n">
        <v>170</v>
      </c>
      <c r="Q7" t="n">
        <v>303</v>
      </c>
      <c r="R7" t="n">
        <v>9</v>
      </c>
      <c r="S7" t="n">
        <v>11</v>
      </c>
      <c r="T7" t="n">
        <v>18</v>
      </c>
      <c r="U7">
        <f>IF( S7&lt;=0,0,IF( E7+I7 &gt;= MAX((S7/30)*V7, S7*1.2), 0, CEILING( (MAX((S7/30)*V7, S7*1.2) - (E7+I7)) / J7, 1 ) * J7 ) ) ))</f>
        <v/>
      </c>
      <c r="V7" t="n">
        <v>32</v>
      </c>
      <c r="W7">
        <f>U7/J7</f>
        <v/>
      </c>
    </row>
    <row r="8">
      <c r="A8" t="inlineStr">
        <is>
          <t>ABA. NO COMESTIBLES MP IVA</t>
        </is>
      </c>
      <c r="C8" t="inlineStr">
        <is>
          <t>7501010775122</t>
        </is>
      </c>
      <c r="D8" t="inlineStr">
        <is>
          <t xml:space="preserve">SUAVIZANTE PARA ROPA NUEVO AMANECER KE PRECIO 5 LT. </t>
        </is>
      </c>
      <c r="E8" t="n">
        <v>8</v>
      </c>
      <c r="F8" t="inlineStr">
        <is>
          <t>Automatico</t>
        </is>
      </c>
      <c r="G8" t="n">
        <v>0.21</v>
      </c>
      <c r="H8" t="n">
        <v>38.09</v>
      </c>
      <c r="I8" t="n">
        <v>0</v>
      </c>
      <c r="J8" t="n">
        <v>4</v>
      </c>
      <c r="K8" t="inlineStr">
        <is>
          <t>KE PRECIO</t>
        </is>
      </c>
      <c r="L8" t="n">
        <v>0</v>
      </c>
      <c r="M8" t="n">
        <v>0</v>
      </c>
      <c r="N8" t="n">
        <v>0</v>
      </c>
      <c r="O8" t="n">
        <v>0</v>
      </c>
      <c r="P8" t="n">
        <v>32</v>
      </c>
      <c r="Q8" t="n">
        <v>83</v>
      </c>
      <c r="R8" t="n">
        <v>3</v>
      </c>
      <c r="S8" t="n">
        <v>3</v>
      </c>
      <c r="T8" t="n">
        <v>3</v>
      </c>
      <c r="U8">
        <f>IF( S8&lt;=0,0,IF( E8+I8 &gt;= MAX((S8/30)*V8, S8*1.2), 0, CEILING( (MAX((S8/30)*V8, S8*1.2) - (E8+I8)) / J8, 1 ) * J8 ) ) ))</f>
        <v/>
      </c>
      <c r="V8" t="n">
        <v>32</v>
      </c>
      <c r="W8">
        <f>U8/J8</f>
        <v/>
      </c>
    </row>
    <row r="9">
      <c r="A9" t="inlineStr">
        <is>
          <t>ABA. NO COMESTIBLES MP IVA</t>
        </is>
      </c>
      <c r="C9" t="inlineStr">
        <is>
          <t>7506409015674</t>
        </is>
      </c>
      <c r="D9" t="inlineStr">
        <is>
          <t xml:space="preserve">LIMPIADOR MULTIUSOS FRESCURA DEL CAMPO GOLDEN HILLS 5 LT. </t>
        </is>
      </c>
      <c r="E9" t="n">
        <v>8</v>
      </c>
      <c r="F9" t="inlineStr">
        <is>
          <t>Automatico</t>
        </is>
      </c>
      <c r="G9" t="n">
        <v>0.2</v>
      </c>
      <c r="H9" t="n">
        <v>40</v>
      </c>
      <c r="I9" t="n">
        <v>0</v>
      </c>
      <c r="J9" t="n">
        <v>4</v>
      </c>
      <c r="K9" t="inlineStr">
        <is>
          <t>GOLDEN HILLS</t>
        </is>
      </c>
      <c r="L9" t="n">
        <v>0</v>
      </c>
      <c r="M9" t="n">
        <v>0</v>
      </c>
      <c r="N9" t="n">
        <v>0</v>
      </c>
      <c r="O9" t="n">
        <v>0</v>
      </c>
      <c r="P9" t="n">
        <v>129</v>
      </c>
      <c r="Q9" t="n">
        <v>285</v>
      </c>
      <c r="R9" t="n">
        <v>3</v>
      </c>
      <c r="S9" t="n">
        <v>3</v>
      </c>
      <c r="T9" t="n">
        <v>15</v>
      </c>
      <c r="U9">
        <f>IF( S9&lt;=0,0,IF( E9+I9 &gt;= MAX((S9/30)*V9, S9*1.2), 0, CEILING( (MAX((S9/30)*V9, S9*1.2) - (E9+I9)) / J9, 1 ) * J9 ) ) ))</f>
        <v/>
      </c>
      <c r="V9" t="n">
        <v>32</v>
      </c>
      <c r="W9">
        <f>U9/J9</f>
        <v/>
      </c>
    </row>
    <row r="10">
      <c r="A10" t="inlineStr">
        <is>
          <t>ABA. NO COMESTIBLES MP IVA</t>
        </is>
      </c>
      <c r="C10" t="inlineStr">
        <is>
          <t>7506409015827</t>
        </is>
      </c>
      <c r="D10" t="inlineStr">
        <is>
          <t xml:space="preserve">SHAMPOO PARA ROPA DELICADA  GOLDEN HILLS 4 LT. </t>
        </is>
      </c>
      <c r="E10" t="n">
        <v>8</v>
      </c>
      <c r="F10" t="inlineStr">
        <is>
          <t>Automatico</t>
        </is>
      </c>
      <c r="G10" t="n">
        <v>0</v>
      </c>
      <c r="H10" t="n">
        <v>0</v>
      </c>
      <c r="I10" t="n">
        <v>20</v>
      </c>
      <c r="J10" t="n">
        <v>4</v>
      </c>
      <c r="K10" t="inlineStr">
        <is>
          <t>GOLDEN HILLS</t>
        </is>
      </c>
      <c r="L10" t="n">
        <v>0</v>
      </c>
      <c r="M10" t="n">
        <v>0</v>
      </c>
      <c r="N10" t="n">
        <v>0</v>
      </c>
      <c r="O10" t="n">
        <v>0</v>
      </c>
      <c r="P10" t="n">
        <v>43</v>
      </c>
      <c r="Q10" t="n">
        <v>47</v>
      </c>
      <c r="R10" t="n">
        <v>0</v>
      </c>
      <c r="S10" t="n">
        <v>0</v>
      </c>
      <c r="T10" t="n">
        <v>8</v>
      </c>
      <c r="U10">
        <f>IF( S10&lt;=0,0,IF( E10+I10 &gt;= MAX((S10/30)*V10, S10*1.2), 0, CEILING( (MAX((S10/30)*V10, S10*1.2) - (E10+I10)) / J10, 1 ) * J10 ) ) ))</f>
        <v/>
      </c>
      <c r="V10" t="n">
        <v>32</v>
      </c>
      <c r="W10">
        <f>U10/J10</f>
        <v/>
      </c>
    </row>
    <row r="11">
      <c r="A11" t="inlineStr">
        <is>
          <t>ALIMENTO Y ACCESORIOS P/MASCOTA MP IVA</t>
        </is>
      </c>
      <c r="C11" t="inlineStr">
        <is>
          <t>44600304687</t>
        </is>
      </c>
      <c r="D11" t="inlineStr">
        <is>
          <t xml:space="preserve">ARENA PARA GATO  FRESH STEP 11.3 KG. </t>
        </is>
      </c>
      <c r="E11" t="n">
        <v>5</v>
      </c>
      <c r="F11" t="inlineStr">
        <is>
          <t>Automatico</t>
        </is>
      </c>
      <c r="G11" t="n">
        <v>0.4</v>
      </c>
      <c r="H11" t="n">
        <v>12.5</v>
      </c>
      <c r="I11" t="n">
        <v>9</v>
      </c>
      <c r="J11" t="n">
        <v>1</v>
      </c>
      <c r="K11" t="inlineStr">
        <is>
          <t>FRESH STEP</t>
        </is>
      </c>
      <c r="L11" t="n">
        <v>25.5</v>
      </c>
      <c r="M11" t="n">
        <v>10.2</v>
      </c>
      <c r="N11" t="n">
        <v>3</v>
      </c>
      <c r="O11" t="n">
        <v>1.2</v>
      </c>
      <c r="P11" t="n">
        <v>112</v>
      </c>
      <c r="Q11" t="n">
        <v>33</v>
      </c>
      <c r="R11" t="n">
        <v>10</v>
      </c>
      <c r="S11" t="n">
        <v>11</v>
      </c>
      <c r="T11" t="n">
        <v>0</v>
      </c>
      <c r="U11">
        <f>IF( S11&lt;=0,0,IF( E11+I11 &gt;= MAX((S11/30)*V11, S11*1.2), 0, CEILING( (MAX((S11/30)*V11, S11*1.2) - (E11+I11)) / J11, 1 ) * J11 ) ) ))</f>
        <v/>
      </c>
      <c r="V11" t="n">
        <v>38</v>
      </c>
      <c r="W11">
        <f>U11/J11</f>
        <v/>
      </c>
    </row>
    <row r="12">
      <c r="A12" t="inlineStr">
        <is>
          <t>ABA. BASICOS MP</t>
        </is>
      </c>
      <c r="C12" t="inlineStr">
        <is>
          <t>7506409016572</t>
        </is>
      </c>
      <c r="D12" t="inlineStr">
        <is>
          <t xml:space="preserve">CAFE PURO LIOFILIZADO  GOLDEN HILLS 100 GRS </t>
        </is>
      </c>
      <c r="E12" t="n">
        <v>12</v>
      </c>
      <c r="F12" t="inlineStr">
        <is>
          <t>Automatico</t>
        </is>
      </c>
      <c r="G12" t="n">
        <v>0.28</v>
      </c>
      <c r="H12" t="n">
        <v>42.85</v>
      </c>
      <c r="I12" t="n">
        <v>0</v>
      </c>
      <c r="J12" t="n">
        <v>12</v>
      </c>
      <c r="K12" t="inlineStr">
        <is>
          <t>GOLDEN HILLS</t>
        </is>
      </c>
      <c r="L12" t="n">
        <v>21.14285714285715</v>
      </c>
      <c r="M12" t="n">
        <v>5.920000000000002</v>
      </c>
      <c r="N12" t="n">
        <v>21.14285714285715</v>
      </c>
      <c r="O12" t="n">
        <v>5.920000000000002</v>
      </c>
      <c r="P12" t="n">
        <v>36</v>
      </c>
      <c r="Q12" t="n">
        <v>38</v>
      </c>
      <c r="R12" t="n">
        <v>2</v>
      </c>
      <c r="S12" t="n">
        <v>2</v>
      </c>
      <c r="T12" t="n">
        <v>2</v>
      </c>
      <c r="U12">
        <f>IF( S12&lt;=0,0,IF( E12+I12 &gt;= MAX((S12/30)*V12, S12*1.2), 0, CEILING( (MAX((S12/30)*V12, S12*1.2) - (E12+I12)) / J12, 1 ) * J12 ) ) ))</f>
        <v/>
      </c>
      <c r="V12" t="n">
        <v>64</v>
      </c>
      <c r="W12">
        <f>U12/J12</f>
        <v/>
      </c>
    </row>
    <row r="13">
      <c r="A13" t="inlineStr">
        <is>
          <t>ABA. BASICOS MP</t>
        </is>
      </c>
      <c r="C13" t="inlineStr">
        <is>
          <t>7506409016794</t>
        </is>
      </c>
      <c r="D13" t="inlineStr">
        <is>
          <t xml:space="preserve">TISANA GUAYABA Y CANELA  GOLDEN HILLS 200 GRS </t>
        </is>
      </c>
      <c r="E13" t="n">
        <v>15</v>
      </c>
      <c r="F13" t="inlineStr">
        <is>
          <t>Automatico</t>
        </is>
      </c>
      <c r="G13" t="n">
        <v>0</v>
      </c>
      <c r="H13" t="n">
        <v>0</v>
      </c>
      <c r="I13" t="n">
        <v>0</v>
      </c>
      <c r="J13" t="n">
        <v>15</v>
      </c>
      <c r="K13" t="inlineStr">
        <is>
          <t>GOLDEN HILLS</t>
        </is>
      </c>
      <c r="L13" t="n">
        <v>0</v>
      </c>
      <c r="M13" t="n">
        <v>0</v>
      </c>
      <c r="N13" t="n">
        <v>0</v>
      </c>
      <c r="O13" t="n">
        <v>0</v>
      </c>
      <c r="P13" t="n">
        <v>36</v>
      </c>
      <c r="Q13" t="n">
        <v>30</v>
      </c>
      <c r="R13" t="n">
        <v>0</v>
      </c>
      <c r="S13" t="n">
        <v>0</v>
      </c>
      <c r="T13" t="n">
        <v>7</v>
      </c>
      <c r="U13">
        <f>IF( S13&lt;=0,0,IF( E13+I13 &gt;= MAX((S13/30)*V13, S13*1.2), 0, CEILING( (MAX((S13/30)*V13, S13*1.2) - (E13+I13)) / J13, 1 ) * J13 ) ) ))</f>
        <v/>
      </c>
      <c r="V13" t="n">
        <v>64</v>
      </c>
      <c r="W13">
        <f>U13/J13</f>
        <v/>
      </c>
    </row>
    <row r="14">
      <c r="A14" t="inlineStr">
        <is>
          <t>ABA. BASICOS MP</t>
        </is>
      </c>
      <c r="C14" t="inlineStr">
        <is>
          <t>7506409017166</t>
        </is>
      </c>
      <c r="D14" t="inlineStr">
        <is>
          <t xml:space="preserve">CHIA  GOLDEN HILLS 400 GRS </t>
        </is>
      </c>
      <c r="E14" t="n">
        <v>12</v>
      </c>
      <c r="F14" t="inlineStr">
        <is>
          <t>Automatico</t>
        </is>
      </c>
      <c r="G14" t="n">
        <v>0.13</v>
      </c>
      <c r="H14" t="n">
        <v>92.3</v>
      </c>
      <c r="I14" t="n">
        <v>0</v>
      </c>
      <c r="J14" t="n">
        <v>12</v>
      </c>
      <c r="K14" t="inlineStr">
        <is>
          <t>GOLDEN HILLS</t>
        </is>
      </c>
      <c r="L14" t="n">
        <v>0</v>
      </c>
      <c r="M14" t="n">
        <v>0</v>
      </c>
      <c r="N14" t="n">
        <v>0</v>
      </c>
      <c r="O14" t="n">
        <v>0</v>
      </c>
      <c r="P14" t="n">
        <v>63</v>
      </c>
      <c r="Q14" t="n">
        <v>63</v>
      </c>
      <c r="R14" t="n">
        <v>3</v>
      </c>
      <c r="S14" t="n">
        <v>3</v>
      </c>
      <c r="T14" t="n">
        <v>6</v>
      </c>
      <c r="U14">
        <f>IF( S14&lt;=0,0,IF( E14+I14 &gt;= MAX((S14/30)*V14, S14*1.2), 0, CEILING( (MAX((S14/30)*V14, S14*1.2) - (E14+I14)) / J14, 1 ) * J14 ) ) ))</f>
        <v/>
      </c>
      <c r="V14" t="n">
        <v>52</v>
      </c>
      <c r="W14">
        <f>U14/J14</f>
        <v/>
      </c>
    </row>
    <row r="15">
      <c r="A15" t="inlineStr">
        <is>
          <t>ABA. BASICOS MP</t>
        </is>
      </c>
      <c r="C15" t="inlineStr">
        <is>
          <t>7506409020371</t>
        </is>
      </c>
      <c r="D15" t="inlineStr">
        <is>
          <t xml:space="preserve">CAFE PURO SOLUBLE COLOMBIANO  GOLDEN HILLS 100 GRS </t>
        </is>
      </c>
      <c r="E15" t="n">
        <v>12</v>
      </c>
      <c r="F15" t="inlineStr">
        <is>
          <t>Automatico</t>
        </is>
      </c>
      <c r="G15" t="n">
        <v>0</v>
      </c>
      <c r="H15" t="n">
        <v>0</v>
      </c>
      <c r="I15" t="n">
        <v>0</v>
      </c>
      <c r="J15" t="n">
        <v>12</v>
      </c>
      <c r="K15" t="inlineStr">
        <is>
          <t>GOLDEN HILLS</t>
        </is>
      </c>
      <c r="L15" t="n">
        <v>0</v>
      </c>
      <c r="M15" t="n">
        <v>0</v>
      </c>
      <c r="N15" t="n">
        <v>0</v>
      </c>
      <c r="O15" t="n">
        <v>0</v>
      </c>
      <c r="P15" t="n">
        <v>51</v>
      </c>
      <c r="Q15" t="n">
        <v>45</v>
      </c>
      <c r="R15" t="n">
        <v>2</v>
      </c>
      <c r="S15" t="n">
        <v>2</v>
      </c>
      <c r="T15" t="n">
        <v>8</v>
      </c>
      <c r="U15">
        <f>IF( S15&lt;=0,0,IF( E15+I15 &gt;= MAX((S15/30)*V15, S15*1.2), 0, CEILING( (MAX((S15/30)*V15, S15*1.2) - (E15+I15)) / J15, 1 ) * J15 ) ) ))</f>
        <v/>
      </c>
      <c r="V15" t="n">
        <v>64</v>
      </c>
      <c r="W15">
        <f>U15/J15</f>
        <v/>
      </c>
    </row>
    <row r="16">
      <c r="A16" t="inlineStr">
        <is>
          <t>ABA. NO COMESTIBLES MP IVA</t>
        </is>
      </c>
      <c r="C16" t="inlineStr">
        <is>
          <t>7506409019399</t>
        </is>
      </c>
      <c r="D16" t="inlineStr">
        <is>
          <t xml:space="preserve">VELA AROMATICA LYCHEE CITRICOS  GOLDEN HILLS 470 GRS </t>
        </is>
      </c>
      <c r="E16" t="n">
        <v>16</v>
      </c>
      <c r="F16" t="inlineStr">
        <is>
          <t>Automatico</t>
        </is>
      </c>
      <c r="G16" t="n">
        <v>0</v>
      </c>
      <c r="H16" t="n">
        <v>0</v>
      </c>
      <c r="I16" t="n">
        <v>0</v>
      </c>
      <c r="J16" t="n">
        <v>8</v>
      </c>
      <c r="K16" t="inlineStr">
        <is>
          <t>GOLDEN HILLS</t>
        </is>
      </c>
      <c r="L16" t="n">
        <v>0</v>
      </c>
      <c r="M16" t="n">
        <v>0</v>
      </c>
      <c r="N16" t="n">
        <v>0</v>
      </c>
      <c r="O16" t="n">
        <v>0</v>
      </c>
      <c r="P16" t="n">
        <v>20</v>
      </c>
      <c r="Q16" t="n">
        <v>20</v>
      </c>
      <c r="R16" t="n">
        <v>0</v>
      </c>
      <c r="S16" t="n">
        <v>0</v>
      </c>
      <c r="T16" t="n">
        <v>5</v>
      </c>
      <c r="U16">
        <f>IF( S16&lt;=0,0,IF( E16+I16 &gt;= MAX((S16/30)*V16, S16*1.2), 0, CEILING( (MAX((S16/30)*V16, S16*1.2) - (E16+I16)) / J16, 1 ) * J16 ) ) ))</f>
        <v/>
      </c>
      <c r="V16" t="n">
        <v>52</v>
      </c>
      <c r="W16">
        <f>U16/J16</f>
        <v/>
      </c>
    </row>
    <row r="17">
      <c r="A17" t="inlineStr">
        <is>
          <t>ALIMENTO Y ACCESORIOS P/MASCOTA MP IVA</t>
        </is>
      </c>
      <c r="C17" t="inlineStr">
        <is>
          <t>7501022107201</t>
        </is>
      </c>
      <c r="D17" t="inlineStr">
        <is>
          <t xml:space="preserve">SHAMPOO COSMETICO PARA PERRO ANTIOLORES  GRISI 500 ML. </t>
        </is>
      </c>
      <c r="E17" t="n">
        <v>12</v>
      </c>
      <c r="F17" t="inlineStr">
        <is>
          <t>Automatico</t>
        </is>
      </c>
      <c r="G17" t="n">
        <v>0.21</v>
      </c>
      <c r="H17" t="n">
        <v>57.14</v>
      </c>
      <c r="I17" t="n">
        <v>0</v>
      </c>
      <c r="J17" t="n">
        <v>12</v>
      </c>
      <c r="K17" t="inlineStr">
        <is>
          <t>GRISI</t>
        </is>
      </c>
      <c r="L17" t="n">
        <v>0</v>
      </c>
      <c r="M17" t="n">
        <v>0</v>
      </c>
      <c r="N17" t="n">
        <v>0</v>
      </c>
      <c r="O17" t="n">
        <v>0</v>
      </c>
      <c r="P17" t="n">
        <v>59</v>
      </c>
      <c r="Q17" t="n">
        <v>14</v>
      </c>
      <c r="R17" t="n">
        <v>5</v>
      </c>
      <c r="S17" t="n">
        <v>5</v>
      </c>
      <c r="T17" t="n">
        <v>3</v>
      </c>
      <c r="U17">
        <f>IF( S17&lt;=0,0,IF( E17+I17 &gt;= MAX((S17/30)*V17, S17*1.2), 0, CEILING( (MAX((S17/30)*V17, S17*1.2) - (E17+I17)) / J17, 1 ) * J17 ) ) ))</f>
        <v/>
      </c>
      <c r="V17" t="n">
        <v>38</v>
      </c>
      <c r="W17">
        <f>U17/J17</f>
        <v/>
      </c>
    </row>
    <row r="18">
      <c r="A18" t="inlineStr">
        <is>
          <t>ALIMENTO Y ACCESORIOS P/MASCOTA MP IVA</t>
        </is>
      </c>
      <c r="C18" t="inlineStr">
        <is>
          <t>7503012967529</t>
        </is>
      </c>
      <c r="D18" t="inlineStr">
        <is>
          <t xml:space="preserve">BOTANAS MINI STEAKS  BARKYS 516 GRS </t>
        </is>
      </c>
      <c r="E18" t="n">
        <v>24</v>
      </c>
      <c r="F18" t="inlineStr">
        <is>
          <t>Automatico</t>
        </is>
      </c>
      <c r="G18" t="n">
        <v>0.29</v>
      </c>
      <c r="H18" t="n">
        <v>82.75</v>
      </c>
      <c r="I18" t="n">
        <v>0</v>
      </c>
      <c r="J18" t="n">
        <v>6</v>
      </c>
      <c r="K18" t="inlineStr">
        <is>
          <t>BARKYS</t>
        </is>
      </c>
      <c r="L18" t="n">
        <v>0</v>
      </c>
      <c r="M18" t="n">
        <v>0</v>
      </c>
      <c r="N18" t="n">
        <v>0</v>
      </c>
      <c r="O18" t="n">
        <v>0</v>
      </c>
      <c r="P18" t="n">
        <v>60</v>
      </c>
      <c r="Q18" t="n">
        <v>48</v>
      </c>
      <c r="R18" t="n">
        <v>4</v>
      </c>
      <c r="S18" t="n">
        <v>6</v>
      </c>
      <c r="T18" t="n">
        <v>0</v>
      </c>
      <c r="U18">
        <f>IF( S18&lt;=0,0,IF( E18+I18 &gt;= MAX((S18/30)*V18, S18*1.2), 0, CEILING( (MAX((S18/30)*V18, S18*1.2) - (E18+I18)) / J18, 1 ) * J18 ) ) ))</f>
        <v/>
      </c>
      <c r="V18" t="n">
        <v>58</v>
      </c>
      <c r="W18">
        <f>U18/J18</f>
        <v/>
      </c>
    </row>
    <row r="19">
      <c r="A19" t="inlineStr">
        <is>
          <t>ABA. NO COMESTIBLES MP IVA</t>
        </is>
      </c>
      <c r="C19" t="inlineStr">
        <is>
          <t>7506409015667</t>
        </is>
      </c>
      <c r="D19" t="inlineStr">
        <is>
          <t xml:space="preserve">LIMPIADOR MULTIUSOS CITRICO GOLDEN HILLS 5 LT. </t>
        </is>
      </c>
      <c r="E19" t="n">
        <v>16</v>
      </c>
      <c r="F19" t="inlineStr">
        <is>
          <t>Automatico</t>
        </is>
      </c>
      <c r="G19" t="n">
        <v>0.43</v>
      </c>
      <c r="H19" t="n">
        <v>37.2</v>
      </c>
      <c r="I19" t="n">
        <v>16</v>
      </c>
      <c r="J19" t="n">
        <v>4</v>
      </c>
      <c r="K19" t="inlineStr">
        <is>
          <t>GOLDEN HILLS</t>
        </is>
      </c>
      <c r="L19" t="n">
        <v>0</v>
      </c>
      <c r="M19" t="n">
        <v>0</v>
      </c>
      <c r="N19" t="n">
        <v>0</v>
      </c>
      <c r="O19" t="n">
        <v>0</v>
      </c>
      <c r="P19" t="n">
        <v>206</v>
      </c>
      <c r="Q19" t="n">
        <v>208</v>
      </c>
      <c r="R19" t="n">
        <v>8</v>
      </c>
      <c r="S19" t="n">
        <v>13</v>
      </c>
      <c r="T19" t="n">
        <v>18</v>
      </c>
      <c r="U19">
        <f>IF( S19&lt;=0,0,IF( E19+I19 &gt;= MAX((S19/30)*V19, S19*1.2), 0, CEILING( (MAX((S19/30)*V19, S19*1.2) - (E19+I19)) / J19, 1 ) * J19 ) ) ))</f>
        <v/>
      </c>
      <c r="V19" t="n">
        <v>32</v>
      </c>
      <c r="W19">
        <f>U19/J19</f>
        <v/>
      </c>
    </row>
    <row r="20">
      <c r="A20" t="inlineStr">
        <is>
          <t>ABA. NO COMESTIBLES MP IVA</t>
        </is>
      </c>
      <c r="C20" t="inlineStr">
        <is>
          <t>7501010777881</t>
        </is>
      </c>
      <c r="D20" t="inlineStr">
        <is>
          <t xml:space="preserve">LIMPIADOR MULTIUSOS PINO KE PRECIO 1 LT. </t>
        </is>
      </c>
      <c r="E20" t="n">
        <v>12</v>
      </c>
      <c r="F20" t="inlineStr">
        <is>
          <t>Automatico</t>
        </is>
      </c>
      <c r="G20" t="n">
        <v>0.97</v>
      </c>
      <c r="H20" t="n">
        <v>12.37</v>
      </c>
      <c r="I20" t="n">
        <v>72</v>
      </c>
      <c r="J20" t="n">
        <v>12</v>
      </c>
      <c r="K20" t="inlineStr">
        <is>
          <t>KE PRECIO</t>
        </is>
      </c>
      <c r="L20" t="n">
        <v>19.62886597938144</v>
      </c>
      <c r="M20" t="n">
        <v>19.04</v>
      </c>
      <c r="N20" t="n">
        <v>0</v>
      </c>
      <c r="O20" t="n">
        <v>0</v>
      </c>
      <c r="P20" t="n">
        <v>323</v>
      </c>
      <c r="Q20" t="n">
        <v>397</v>
      </c>
      <c r="R20" t="n">
        <v>24</v>
      </c>
      <c r="S20" t="n">
        <v>26</v>
      </c>
      <c r="T20" t="n">
        <v>34</v>
      </c>
      <c r="U20">
        <f>IF( S20&lt;=0,0,IF( E20+I20 &gt;= MAX((S20/30)*V20, S20*1.2), 0, CEILING( (MAX((S20/30)*V20, S20*1.2) - (E20+I20)) / J20, 1 ) * J20 ) ) ))</f>
        <v/>
      </c>
      <c r="V20" t="n">
        <v>32</v>
      </c>
      <c r="W20">
        <f>U20/J20</f>
        <v/>
      </c>
    </row>
    <row r="21">
      <c r="A21" t="inlineStr">
        <is>
          <t>ABA. BASICOS MP</t>
        </is>
      </c>
      <c r="C21" t="inlineStr">
        <is>
          <t>7506409020494</t>
        </is>
      </c>
      <c r="D21" t="inlineStr">
        <is>
          <t xml:space="preserve">VINAGRE SABOR MANZANA  GOLDEN HILLS 1 LT. </t>
        </is>
      </c>
      <c r="E21" t="n">
        <v>12</v>
      </c>
      <c r="F21" t="inlineStr">
        <is>
          <t>Automatico</t>
        </is>
      </c>
      <c r="G21" t="n">
        <v>0.14</v>
      </c>
      <c r="H21" t="n">
        <v>85.70999999999999</v>
      </c>
      <c r="I21" t="n">
        <v>0</v>
      </c>
      <c r="J21" t="n">
        <v>12</v>
      </c>
      <c r="K21" t="inlineStr">
        <is>
          <t>GOLDEN HILLS</t>
        </is>
      </c>
      <c r="L21" t="n">
        <v>0</v>
      </c>
      <c r="M21" t="n">
        <v>0</v>
      </c>
      <c r="N21" t="n">
        <v>0</v>
      </c>
      <c r="O21" t="n">
        <v>0</v>
      </c>
      <c r="P21" t="n">
        <v>164</v>
      </c>
      <c r="Q21" t="n">
        <v>123</v>
      </c>
      <c r="R21" t="n">
        <v>4</v>
      </c>
      <c r="S21" t="n">
        <v>6</v>
      </c>
      <c r="T21" t="n">
        <v>3</v>
      </c>
      <c r="U21">
        <f>IF( S21&lt;=0,0,IF( E21+I21 &gt;= MAX((S21/30)*V21, S21*1.2), 0, CEILING( (MAX((S21/30)*V21, S21*1.2) - (E21+I21)) / J21, 1 ) * J21 ) ) ))</f>
        <v/>
      </c>
      <c r="V21" t="n">
        <v>52</v>
      </c>
      <c r="W21">
        <f>U21/J21</f>
        <v/>
      </c>
    </row>
    <row r="22">
      <c r="A22" t="inlineStr">
        <is>
          <t>ALIMENTO Y ACCESORIOS P/MASCOTA MP IVA</t>
        </is>
      </c>
      <c r="C22" t="inlineStr">
        <is>
          <t>37836084508</t>
        </is>
      </c>
      <c r="D22" t="inlineStr">
        <is>
          <t xml:space="preserve">SHAMPOO COSMETICO PARA PERRO CON AVENA  GRISI 400 ML. </t>
        </is>
      </c>
      <c r="E22" t="n">
        <v>12</v>
      </c>
      <c r="F22" t="inlineStr">
        <is>
          <t>Automatico</t>
        </is>
      </c>
      <c r="G22" t="n">
        <v>0.09</v>
      </c>
      <c r="H22" t="n">
        <v>133.33</v>
      </c>
      <c r="I22" t="n">
        <v>0</v>
      </c>
      <c r="J22" t="n">
        <v>12</v>
      </c>
      <c r="K22" t="inlineStr">
        <is>
          <t>GRISI</t>
        </is>
      </c>
      <c r="L22" t="n">
        <v>0</v>
      </c>
      <c r="M22" t="n">
        <v>0</v>
      </c>
      <c r="N22" t="n">
        <v>0</v>
      </c>
      <c r="O22" t="n">
        <v>0</v>
      </c>
      <c r="P22" t="n">
        <v>69</v>
      </c>
      <c r="Q22" t="n">
        <v>52</v>
      </c>
      <c r="R22" t="n">
        <v>4</v>
      </c>
      <c r="S22" t="n">
        <v>6</v>
      </c>
      <c r="T22" t="n">
        <v>7</v>
      </c>
      <c r="U22">
        <f>IF( S22&lt;=0,0,IF( E22+I22 &gt;= MAX((S22/30)*V22, S22*1.2), 0, CEILING( (MAX((S22/30)*V22, S22*1.2) - (E22+I22)) / J22, 1 ) * J22 ) ) ))</f>
        <v/>
      </c>
      <c r="V22" t="n">
        <v>38</v>
      </c>
      <c r="W22">
        <f>U22/J22</f>
        <v/>
      </c>
    </row>
    <row r="23">
      <c r="A23" t="inlineStr">
        <is>
          <t>ABA. COMESTIBLES MP IVA</t>
        </is>
      </c>
      <c r="C23" t="inlineStr">
        <is>
          <t>7506409019726</t>
        </is>
      </c>
      <c r="D23" t="inlineStr">
        <is>
          <t xml:space="preserve">SABORIZANTE ARTIFICIAL DE VAINILLA  GOLDEN HILLS 500 ML. </t>
        </is>
      </c>
      <c r="E23" t="n">
        <v>12</v>
      </c>
      <c r="F23" t="inlineStr">
        <is>
          <t>Automatico</t>
        </is>
      </c>
      <c r="G23" t="n">
        <v>0.08</v>
      </c>
      <c r="H23" t="n">
        <v>150</v>
      </c>
      <c r="I23" t="n">
        <v>0</v>
      </c>
      <c r="J23" t="n">
        <v>12</v>
      </c>
      <c r="K23" t="inlineStr">
        <is>
          <t>GOLDEN HILLS</t>
        </is>
      </c>
      <c r="L23" t="n">
        <v>0</v>
      </c>
      <c r="M23" t="n">
        <v>0</v>
      </c>
      <c r="N23" t="n">
        <v>0</v>
      </c>
      <c r="O23" t="n">
        <v>0</v>
      </c>
      <c r="P23" t="n">
        <v>91</v>
      </c>
      <c r="Q23" t="n">
        <v>53</v>
      </c>
      <c r="R23" t="n">
        <v>6</v>
      </c>
      <c r="S23" t="n">
        <v>8</v>
      </c>
      <c r="T23" t="n">
        <v>6</v>
      </c>
      <c r="U23">
        <f>IF( S23&lt;=0,0,IF( E23+I23 &gt;= MAX((S23/30)*V23, S23*1.2), 0, CEILING( (MAX((S23/30)*V23, S23*1.2) - (E23+I23)) / J23, 1 ) * J23 ) ) ))</f>
        <v/>
      </c>
      <c r="V23" t="n">
        <v>52</v>
      </c>
      <c r="W23">
        <f>U23/J23</f>
        <v/>
      </c>
    </row>
    <row r="24">
      <c r="A24" t="inlineStr">
        <is>
          <t>ABA. COMESTIBLES MP IVA</t>
        </is>
      </c>
      <c r="C24" t="inlineStr">
        <is>
          <t>7506409019573</t>
        </is>
      </c>
      <c r="D24" t="inlineStr">
        <is>
          <t xml:space="preserve">REFRESCO SABOR NARANJA SIN CALORIAS  GOLDEN HILLS 2 LT. </t>
        </is>
      </c>
      <c r="E24" t="n">
        <v>16</v>
      </c>
      <c r="F24" t="inlineStr">
        <is>
          <t>Automatico</t>
        </is>
      </c>
      <c r="G24" t="n">
        <v>0.06</v>
      </c>
      <c r="H24" t="n">
        <v>266.66</v>
      </c>
      <c r="I24" t="n">
        <v>0</v>
      </c>
      <c r="J24" t="n">
        <v>8</v>
      </c>
      <c r="K24" t="inlineStr">
        <is>
          <t>GOLDEN HILLS</t>
        </is>
      </c>
      <c r="L24" t="n">
        <v>0</v>
      </c>
      <c r="M24" t="n">
        <v>0</v>
      </c>
      <c r="N24" t="n">
        <v>0</v>
      </c>
      <c r="O24" t="n">
        <v>0</v>
      </c>
      <c r="P24" t="n">
        <v>228</v>
      </c>
      <c r="Q24" t="n">
        <v>246</v>
      </c>
      <c r="R24" t="n">
        <v>4</v>
      </c>
      <c r="S24" t="n">
        <v>4</v>
      </c>
      <c r="T24" t="n">
        <v>12</v>
      </c>
      <c r="U24">
        <f>IF( S24&lt;=0,0,IF( E24+I24 &gt;= MAX((S24/30)*V24, S24*1.2), 0, CEILING( (MAX((S24/30)*V24, S24*1.2) - (E24+I24)) / J24, 1 ) * J24 ) ) ))</f>
        <v/>
      </c>
      <c r="V24" t="n">
        <v>52</v>
      </c>
      <c r="W24">
        <f>U24/J24</f>
        <v/>
      </c>
    </row>
    <row r="25">
      <c r="A25" t="inlineStr">
        <is>
          <t>ABA. COMESTIBLES MP IEPS</t>
        </is>
      </c>
      <c r="C25" t="inlineStr">
        <is>
          <t>7506409023754</t>
        </is>
      </c>
      <c r="D25" t="inlineStr">
        <is>
          <t xml:space="preserve">CEREAL DE MAÍZ Y AVENA SABOR FRUTAS  GOLDEN HILLS 484 GRS </t>
        </is>
      </c>
      <c r="E25" t="n">
        <v>14</v>
      </c>
      <c r="F25" t="inlineStr">
        <is>
          <t>Automatico</t>
        </is>
      </c>
      <c r="G25" t="n">
        <v>0</v>
      </c>
      <c r="H25" t="n">
        <v>0</v>
      </c>
      <c r="I25" t="n">
        <v>14</v>
      </c>
      <c r="J25" t="n">
        <v>14</v>
      </c>
      <c r="K25" t="inlineStr">
        <is>
          <t>GOLDEN HILLS</t>
        </is>
      </c>
      <c r="L25" t="n">
        <v>0</v>
      </c>
      <c r="M25" t="n">
        <v>0</v>
      </c>
      <c r="N25" t="n">
        <v>0</v>
      </c>
      <c r="O25" t="n">
        <v>0</v>
      </c>
      <c r="P25" t="n">
        <v>29</v>
      </c>
      <c r="Q25" t="n">
        <v>94</v>
      </c>
      <c r="R25" t="n">
        <v>1</v>
      </c>
      <c r="S25" t="n">
        <v>6</v>
      </c>
      <c r="T25" t="n">
        <v>7</v>
      </c>
      <c r="U25">
        <f>IF( S25&lt;=0,0,IF( E25+I25 &gt;= MAX((S25/30)*V25, S25*1.2), 0, CEILING( (MAX((S25/30)*V25, S25*1.2) - (E25+I25)) / J25, 1 ) * J25 ) ) ))</f>
        <v/>
      </c>
      <c r="V25" t="n">
        <v>64</v>
      </c>
      <c r="W25">
        <f>U25/J25</f>
        <v/>
      </c>
    </row>
    <row r="26">
      <c r="A26" t="inlineStr">
        <is>
          <t>ABA. BASICOS MP</t>
        </is>
      </c>
      <c r="C26" t="inlineStr">
        <is>
          <t>7506409020159</t>
        </is>
      </c>
      <c r="D26" t="inlineStr">
        <is>
          <t xml:space="preserve">PIMIENTA GORDA  GOLDEN HILLS 40 GRS </t>
        </is>
      </c>
      <c r="E26" t="n">
        <v>12</v>
      </c>
      <c r="F26" t="inlineStr">
        <is>
          <t>Automatico</t>
        </is>
      </c>
      <c r="G26" t="n">
        <v>0</v>
      </c>
      <c r="H26" t="n">
        <v>0</v>
      </c>
      <c r="I26" t="n">
        <v>0</v>
      </c>
      <c r="J26" t="n">
        <v>12</v>
      </c>
      <c r="K26" t="inlineStr">
        <is>
          <t>GOLDEN HILLS</t>
        </is>
      </c>
      <c r="L26" t="n">
        <v>0</v>
      </c>
      <c r="M26" t="n">
        <v>0</v>
      </c>
      <c r="N26" t="n">
        <v>0</v>
      </c>
      <c r="O26" t="n">
        <v>0</v>
      </c>
      <c r="P26" t="n">
        <v>124</v>
      </c>
      <c r="Q26" t="n">
        <v>98</v>
      </c>
      <c r="R26" t="n">
        <v>12</v>
      </c>
      <c r="S26" t="n">
        <v>12</v>
      </c>
      <c r="T26" t="n">
        <v>14</v>
      </c>
      <c r="U26">
        <f>IF( S26&lt;=0,0,IF( E26+I26 &gt;= MAX((S26/30)*V26, S26*1.2), 0, CEILING( (MAX((S26/30)*V26, S26*1.2) - (E26+I26)) / J26, 1 ) * J26 ) ) ))</f>
        <v/>
      </c>
      <c r="V26" t="n">
        <v>52</v>
      </c>
      <c r="W26">
        <f>U26/J26</f>
        <v/>
      </c>
    </row>
    <row r="27">
      <c r="A27" t="inlineStr">
        <is>
          <t>ABA. NO COMESTIBLES MP IVA</t>
        </is>
      </c>
      <c r="C27" t="inlineStr">
        <is>
          <t>7506409020791</t>
        </is>
      </c>
      <c r="D27" t="inlineStr">
        <is>
          <t xml:space="preserve">VELA AROMATICA VAINILLA GOLDEN HILLS 100 GRS </t>
        </is>
      </c>
      <c r="E27" t="n">
        <v>24</v>
      </c>
      <c r="F27" t="inlineStr">
        <is>
          <t>Automatico</t>
        </is>
      </c>
      <c r="G27" t="n">
        <v>0</v>
      </c>
      <c r="H27" t="n">
        <v>0</v>
      </c>
      <c r="I27" t="n">
        <v>0</v>
      </c>
      <c r="J27" t="n">
        <v>12</v>
      </c>
      <c r="K27" t="inlineStr">
        <is>
          <t>GOLDEN HILLS</t>
        </is>
      </c>
      <c r="L27" t="n">
        <v>0</v>
      </c>
      <c r="M27" t="n">
        <v>0</v>
      </c>
      <c r="N27" t="n">
        <v>0</v>
      </c>
      <c r="O27" t="n">
        <v>0</v>
      </c>
      <c r="P27" t="n">
        <v>15</v>
      </c>
      <c r="Q27" t="n">
        <v>15</v>
      </c>
      <c r="R27" t="n">
        <v>0</v>
      </c>
      <c r="S27" t="n">
        <v>0</v>
      </c>
      <c r="T27" t="n">
        <v>7</v>
      </c>
      <c r="U27">
        <f>IF( S27&lt;=0,0,IF( E27+I27 &gt;= MAX((S27/30)*V27, S27*1.2), 0, CEILING( (MAX((S27/30)*V27, S27*1.2) - (E27+I27)) / J27, 1 ) * J27 ) ) ))</f>
        <v/>
      </c>
      <c r="V27" t="n">
        <v>52</v>
      </c>
      <c r="W27">
        <f>U27/J27</f>
        <v/>
      </c>
    </row>
    <row r="28">
      <c r="A28" t="inlineStr">
        <is>
          <t>ABA. NO COMESTIBLES MP IVA</t>
        </is>
      </c>
      <c r="C28" t="inlineStr">
        <is>
          <t>7506409020883</t>
        </is>
      </c>
      <c r="D28" t="inlineStr">
        <is>
          <t xml:space="preserve">DIFUSOR AROMA LAVANDA  GOLDEN HILLS 40 ML. </t>
        </is>
      </c>
      <c r="E28" t="n">
        <v>24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12</v>
      </c>
      <c r="K28" t="inlineStr">
        <is>
          <t>GOLDEN HILLS</t>
        </is>
      </c>
      <c r="L28" t="n">
        <v>0</v>
      </c>
      <c r="M28" t="n">
        <v>0</v>
      </c>
      <c r="N28" t="n">
        <v>0</v>
      </c>
      <c r="O28" t="n">
        <v>0</v>
      </c>
      <c r="P28" t="n">
        <v>24</v>
      </c>
      <c r="Q28" t="n">
        <v>48</v>
      </c>
      <c r="R28" t="n">
        <v>0</v>
      </c>
      <c r="S28" t="n">
        <v>0</v>
      </c>
      <c r="T28" t="n">
        <v>4</v>
      </c>
      <c r="U28">
        <f>IF( S28&lt;=0,0,IF( E28+I28 &gt;= MAX((S28/30)*V28, S28*1.2), 0, CEILING( (MAX((S28/30)*V28, S28*1.2) - (E28+I28)) / J28, 1 ) * J28 ) ) ))</f>
        <v/>
      </c>
      <c r="V28" t="n">
        <v>52</v>
      </c>
      <c r="W28">
        <f>U28/J28</f>
        <v/>
      </c>
    </row>
    <row r="29">
      <c r="A29" t="inlineStr">
        <is>
          <t>ABA. BASICOS MP</t>
        </is>
      </c>
      <c r="C29" t="inlineStr">
        <is>
          <t>7506409020227</t>
        </is>
      </c>
      <c r="D29" t="inlineStr">
        <is>
          <t xml:space="preserve">SAL YODADA FLUORURADA  GOLDEN HILLS 100 GRS </t>
        </is>
      </c>
      <c r="E29" t="n">
        <v>24</v>
      </c>
      <c r="F29" t="inlineStr">
        <is>
          <t>Automatico</t>
        </is>
      </c>
      <c r="G29" t="n">
        <v>0</v>
      </c>
      <c r="H29" t="n">
        <v>0</v>
      </c>
      <c r="I29" t="n">
        <v>0</v>
      </c>
      <c r="J29" t="n">
        <v>12</v>
      </c>
      <c r="K29" t="inlineStr">
        <is>
          <t>GOLDEN HILLS</t>
        </is>
      </c>
      <c r="L29" t="n">
        <v>0</v>
      </c>
      <c r="M29" t="n">
        <v>0</v>
      </c>
      <c r="N29" t="n">
        <v>0</v>
      </c>
      <c r="O29" t="n">
        <v>0</v>
      </c>
      <c r="P29" t="n">
        <v>60</v>
      </c>
      <c r="Q29" t="n">
        <v>54</v>
      </c>
      <c r="R29" t="n">
        <v>0</v>
      </c>
      <c r="S29" t="n">
        <v>0</v>
      </c>
      <c r="T29" t="n">
        <v>6</v>
      </c>
      <c r="U29">
        <f>IF( S29&lt;=0,0,IF( E29+I29 &gt;= MAX((S29/30)*V29, S29*1.2), 0, CEILING( (MAX((S29/30)*V29, S29*1.2) - (E29+I29)) / J29, 1 ) * J29 ) ) ))</f>
        <v/>
      </c>
      <c r="V29" t="n">
        <v>52</v>
      </c>
      <c r="W29">
        <f>U29/J29</f>
        <v/>
      </c>
    </row>
    <row r="30">
      <c r="A30" t="inlineStr">
        <is>
          <t>ABA. NO COMESTIBLES MP IVA</t>
        </is>
      </c>
      <c r="C30" t="inlineStr">
        <is>
          <t>7506409017791</t>
        </is>
      </c>
      <c r="D30" t="inlineStr">
        <is>
          <t xml:space="preserve">SIX PACK VELADORA CHICA GOLDEN HILLS 6 PZA </t>
        </is>
      </c>
      <c r="E30" t="n">
        <v>24</v>
      </c>
      <c r="F30" t="inlineStr">
        <is>
          <t>Automatico</t>
        </is>
      </c>
      <c r="G30" t="n">
        <v>0</v>
      </c>
      <c r="H30" t="n">
        <v>0</v>
      </c>
      <c r="I30" t="n">
        <v>0</v>
      </c>
      <c r="J30" t="n">
        <v>12</v>
      </c>
      <c r="K30" t="inlineStr">
        <is>
          <t>GOLDEN HILLS</t>
        </is>
      </c>
      <c r="L30" t="n">
        <v>0</v>
      </c>
      <c r="M30" t="n">
        <v>0</v>
      </c>
      <c r="N30" t="n">
        <v>0</v>
      </c>
      <c r="O30" t="n">
        <v>0</v>
      </c>
      <c r="P30" t="n">
        <v>110</v>
      </c>
      <c r="Q30" t="n">
        <v>153</v>
      </c>
      <c r="R30" t="n">
        <v>0</v>
      </c>
      <c r="S30" t="n">
        <v>0</v>
      </c>
      <c r="T30" t="n">
        <v>20</v>
      </c>
      <c r="U30">
        <f>IF( S30&lt;=0,0,IF( E30+I30 &gt;= MAX((S30/30)*V30, S30*1.2), 0, CEILING( (MAX((S30/30)*V30, S30*1.2) - (E30+I30)) / J30, 1 ) * J30 ) ) ))</f>
        <v/>
      </c>
      <c r="V30" t="n">
        <v>52</v>
      </c>
      <c r="W30">
        <f>U30/J30</f>
        <v/>
      </c>
    </row>
    <row r="31">
      <c r="A31" t="inlineStr">
        <is>
          <t>ABA. NO COMESTIBLES MP IVA</t>
        </is>
      </c>
      <c r="C31" t="inlineStr">
        <is>
          <t>7506409014240</t>
        </is>
      </c>
      <c r="D31" t="inlineStr">
        <is>
          <t xml:space="preserve">DETERGENTE LAVATRASTES LIQUIDO ANTIBACTERIAL KE PRECIO 750 ML. </t>
        </is>
      </c>
      <c r="E31" t="n">
        <v>60</v>
      </c>
      <c r="F31" t="inlineStr">
        <is>
          <t>Automatico</t>
        </is>
      </c>
      <c r="G31" t="n">
        <v>1.43</v>
      </c>
      <c r="H31" t="n">
        <v>41.95</v>
      </c>
      <c r="I31" t="n">
        <v>36</v>
      </c>
      <c r="J31" t="n">
        <v>12</v>
      </c>
      <c r="K31" t="inlineStr">
        <is>
          <t>KE PRECIO</t>
        </is>
      </c>
      <c r="L31" t="n">
        <v>0</v>
      </c>
      <c r="M31" t="n">
        <v>0</v>
      </c>
      <c r="N31" t="n">
        <v>0</v>
      </c>
      <c r="O31" t="n">
        <v>0</v>
      </c>
      <c r="P31" t="n">
        <v>258</v>
      </c>
      <c r="Q31" t="n">
        <v>279</v>
      </c>
      <c r="R31" t="n">
        <v>36</v>
      </c>
      <c r="S31" t="n">
        <v>37</v>
      </c>
      <c r="T31" t="n">
        <v>16</v>
      </c>
      <c r="U31">
        <f>IF( S31&lt;=0,0,IF( E31+I31 &gt;= MAX((S31/30)*V31, S31*1.2), 0, CEILING( (MAX((S31/30)*V31, S31*1.2) - (E31+I31)) / J31, 1 ) * J31 ) ) ))</f>
        <v/>
      </c>
      <c r="V31" t="n">
        <v>32</v>
      </c>
      <c r="W31">
        <f>U31/J31</f>
        <v/>
      </c>
    </row>
    <row r="32">
      <c r="A32" t="inlineStr">
        <is>
          <t>ABA. COMESTIBLES MP</t>
        </is>
      </c>
      <c r="C32" t="inlineStr">
        <is>
          <t>7506409016374</t>
        </is>
      </c>
      <c r="D32" t="inlineStr">
        <is>
          <t xml:space="preserve">JARABE SABOR MAPLE  GOLDEN HILLS 660 GRS </t>
        </is>
      </c>
      <c r="E32" t="n">
        <v>18</v>
      </c>
      <c r="F32" t="inlineStr">
        <is>
          <t>Automatico</t>
        </is>
      </c>
      <c r="G32" t="n">
        <v>0.22</v>
      </c>
      <c r="H32" t="n">
        <v>81.81</v>
      </c>
      <c r="I32" t="n">
        <v>0</v>
      </c>
      <c r="J32" t="n">
        <v>18</v>
      </c>
      <c r="K32" t="inlineStr">
        <is>
          <t>GOLDEN HILLS</t>
        </is>
      </c>
      <c r="L32" t="n">
        <v>0</v>
      </c>
      <c r="M32" t="n">
        <v>0</v>
      </c>
      <c r="N32" t="n">
        <v>0</v>
      </c>
      <c r="O32" t="n">
        <v>0</v>
      </c>
      <c r="P32" t="n">
        <v>67</v>
      </c>
      <c r="Q32" t="n">
        <v>95</v>
      </c>
      <c r="R32" t="n">
        <v>6</v>
      </c>
      <c r="S32" t="n">
        <v>8</v>
      </c>
      <c r="T32" t="n">
        <v>0</v>
      </c>
      <c r="U32">
        <f>IF( S32&lt;=0,0,IF( E32+I32 &gt;= MAX((S32/30)*V32, S32*1.2), 0, CEILING( (MAX((S32/30)*V32, S32*1.2) - (E32+I32)) / J32, 1 ) * J32 ) ) ))</f>
        <v/>
      </c>
      <c r="V32" t="n">
        <v>52</v>
      </c>
      <c r="W32">
        <f>U32/J32</f>
        <v/>
      </c>
    </row>
    <row r="33">
      <c r="A33" t="inlineStr">
        <is>
          <t>ABA. NO COMESTIBLES MP IVA</t>
        </is>
      </c>
      <c r="C33" t="inlineStr">
        <is>
          <t>7501010777867</t>
        </is>
      </c>
      <c r="D33" t="inlineStr">
        <is>
          <t xml:space="preserve">LIMPIADOR MULTIUSOS MAR FRESCO KE PRECIO 1 LT. </t>
        </is>
      </c>
      <c r="E33" t="n">
        <v>24</v>
      </c>
      <c r="F33" t="inlineStr">
        <is>
          <t>Automatico</t>
        </is>
      </c>
      <c r="G33" t="n">
        <v>0.86</v>
      </c>
      <c r="H33" t="n">
        <v>27.9</v>
      </c>
      <c r="I33" t="n">
        <v>60</v>
      </c>
      <c r="J33" t="n">
        <v>12</v>
      </c>
      <c r="K33" t="inlineStr">
        <is>
          <t>KE PRECIO</t>
        </is>
      </c>
      <c r="L33" t="n">
        <v>4.093023255813954</v>
      </c>
      <c r="M33" t="n">
        <v>3.52</v>
      </c>
      <c r="N33" t="n">
        <v>0</v>
      </c>
      <c r="O33" t="n">
        <v>0</v>
      </c>
      <c r="P33" t="n">
        <v>219</v>
      </c>
      <c r="Q33" t="n">
        <v>362</v>
      </c>
      <c r="R33" t="n">
        <v>12</v>
      </c>
      <c r="S33" t="n">
        <v>14</v>
      </c>
      <c r="T33" t="n">
        <v>23</v>
      </c>
      <c r="U33">
        <f>IF( S33&lt;=0,0,IF( E33+I33 &gt;= MAX((S33/30)*V33, S33*1.2), 0, CEILING( (MAX((S33/30)*V33, S33*1.2) - (E33+I33)) / J33, 1 ) * J33 ) ) ))</f>
        <v/>
      </c>
      <c r="V33" t="n">
        <v>32</v>
      </c>
      <c r="W33">
        <f>U33/J33</f>
        <v/>
      </c>
    </row>
    <row r="34">
      <c r="A34" t="inlineStr">
        <is>
          <t>ABA. BASICOS MP</t>
        </is>
      </c>
      <c r="C34" t="inlineStr">
        <is>
          <t>7506409020234</t>
        </is>
      </c>
      <c r="D34" t="inlineStr">
        <is>
          <t xml:space="preserve">CONDIMENTO DE SAL ROSA DEL HIMALAYA  GOLDEN HILLS 100 GRS </t>
        </is>
      </c>
      <c r="E34" t="n">
        <v>24</v>
      </c>
      <c r="F34" t="inlineStr">
        <is>
          <t>Automatico</t>
        </is>
      </c>
      <c r="G34" t="n">
        <v>0</v>
      </c>
      <c r="H34" t="n">
        <v>0</v>
      </c>
      <c r="I34" t="n">
        <v>0</v>
      </c>
      <c r="J34" t="n">
        <v>12</v>
      </c>
      <c r="K34" t="inlineStr">
        <is>
          <t>GOLDEN HILLS</t>
        </is>
      </c>
      <c r="L34" t="n">
        <v>0</v>
      </c>
      <c r="M34" t="n">
        <v>0</v>
      </c>
      <c r="N34" t="n">
        <v>0</v>
      </c>
      <c r="O34" t="n">
        <v>0</v>
      </c>
      <c r="P34" t="n">
        <v>110</v>
      </c>
      <c r="Q34" t="n">
        <v>112</v>
      </c>
      <c r="R34" t="n">
        <v>0</v>
      </c>
      <c r="S34" t="n">
        <v>2</v>
      </c>
      <c r="T34" t="n">
        <v>17</v>
      </c>
      <c r="U34">
        <f>IF( S34&lt;=0,0,IF( E34+I34 &gt;= MAX((S34/30)*V34, S34*1.2), 0, CEILING( (MAX((S34/30)*V34, S34*1.2) - (E34+I34)) / J34, 1 ) * J34 ) ) ))</f>
        <v/>
      </c>
      <c r="V34" t="n">
        <v>52</v>
      </c>
      <c r="W34">
        <f>U34/J34</f>
        <v/>
      </c>
    </row>
    <row r="35">
      <c r="A35" t="inlineStr">
        <is>
          <t>ABA. COMESTIBLES MP IEPS</t>
        </is>
      </c>
      <c r="C35" t="inlineStr">
        <is>
          <t>7506409018026</t>
        </is>
      </c>
      <c r="D35" t="inlineStr">
        <is>
          <t xml:space="preserve">GOMITAS ENCHILADAS EN FORMA DE OSITOS  GOLDEN HILLS 350 GRS </t>
        </is>
      </c>
      <c r="E35" t="n">
        <v>20</v>
      </c>
      <c r="F35" t="inlineStr">
        <is>
          <t>Automatico</t>
        </is>
      </c>
      <c r="G35" t="n">
        <v>0.31</v>
      </c>
      <c r="H35" t="n">
        <v>64.51000000000001</v>
      </c>
      <c r="I35" t="n">
        <v>0</v>
      </c>
      <c r="J35" t="n">
        <v>20</v>
      </c>
      <c r="K35" t="inlineStr">
        <is>
          <t>GOLDEN HILLS</t>
        </is>
      </c>
      <c r="L35" t="n">
        <v>0</v>
      </c>
      <c r="M35" t="n">
        <v>0</v>
      </c>
      <c r="N35" t="n">
        <v>0</v>
      </c>
      <c r="O35" t="n">
        <v>0</v>
      </c>
      <c r="P35" t="n">
        <v>193</v>
      </c>
      <c r="Q35" t="n">
        <v>229</v>
      </c>
      <c r="R35" t="n">
        <v>4</v>
      </c>
      <c r="S35" t="n">
        <v>6</v>
      </c>
      <c r="T35" t="n">
        <v>7</v>
      </c>
      <c r="U35">
        <f>IF( S35&lt;=0,0,IF( E35+I35 &gt;= MAX((S35/30)*V35, S35*1.2), 0, CEILING( (MAX((S35/30)*V35, S35*1.2) - (E35+I35)) / J35, 1 ) * J35 ) ) ))</f>
        <v/>
      </c>
      <c r="V35" t="n">
        <v>32</v>
      </c>
      <c r="W35">
        <f>U35/J35</f>
        <v/>
      </c>
    </row>
    <row r="36">
      <c r="A36" t="inlineStr">
        <is>
          <t>ALIMENTO Y ACCESORIOS P/MASCOTA MP IVA</t>
        </is>
      </c>
      <c r="C36" t="inlineStr">
        <is>
          <t>7506409023969</t>
        </is>
      </c>
      <c r="D36" t="inlineStr">
        <is>
          <t xml:space="preserve">CAMA PARA MASCOTA  TIPO TAPETE CASA VARIOS COLORES PET S CLUB 1 PZA </t>
        </is>
      </c>
      <c r="E36" t="n">
        <v>24</v>
      </c>
      <c r="F36" t="inlineStr">
        <is>
          <t>Automatico</t>
        </is>
      </c>
      <c r="G36" t="n">
        <v>0.14</v>
      </c>
      <c r="H36" t="n">
        <v>171.42</v>
      </c>
      <c r="I36" t="n">
        <v>0</v>
      </c>
      <c r="J36" t="n">
        <v>4</v>
      </c>
      <c r="K36" t="inlineStr">
        <is>
          <t>PET S CLUB</t>
        </is>
      </c>
      <c r="L36" t="n">
        <v>0</v>
      </c>
      <c r="M36" t="n">
        <v>0</v>
      </c>
      <c r="N36" t="n">
        <v>0</v>
      </c>
      <c r="O36" t="n">
        <v>0</v>
      </c>
      <c r="P36" t="n">
        <v>18</v>
      </c>
      <c r="Q36" t="n">
        <v>12</v>
      </c>
      <c r="R36" t="n">
        <v>2</v>
      </c>
      <c r="S36" t="n">
        <v>4</v>
      </c>
      <c r="T36" t="n">
        <v>3</v>
      </c>
      <c r="U36">
        <f>IF( S36&lt;=0,0,IF( E36+I36 &gt;= MAX((S36/30)*V36, S36*1.2), 0, CEILING( (MAX((S36/30)*V36, S36*1.2) - (E36+I36)) / J36, 1 ) * J36 ) ) ))</f>
        <v/>
      </c>
      <c r="V36" t="n">
        <v>38</v>
      </c>
      <c r="W36">
        <f>U36/J36</f>
        <v/>
      </c>
    </row>
    <row r="37">
      <c r="A37" t="inlineStr">
        <is>
          <t>ABA. NO COMESTIBLES MP IVA</t>
        </is>
      </c>
      <c r="C37" t="inlineStr">
        <is>
          <t>7506409015759</t>
        </is>
      </c>
      <c r="D37" t="inlineStr">
        <is>
          <t xml:space="preserve">SUAVIZANTE DE TELAS BEBE GOLDEN HILLS 5 LT. </t>
        </is>
      </c>
      <c r="E37" t="n">
        <v>24</v>
      </c>
      <c r="F37" t="inlineStr">
        <is>
          <t>Automatico</t>
        </is>
      </c>
      <c r="G37" t="n">
        <v>0.35</v>
      </c>
      <c r="H37" t="n">
        <v>68.56999999999999</v>
      </c>
      <c r="I37" t="n">
        <v>0</v>
      </c>
      <c r="J37" t="n">
        <v>4</v>
      </c>
      <c r="K37" t="inlineStr">
        <is>
          <t>GOLDEN HILLS</t>
        </is>
      </c>
      <c r="L37" t="n">
        <v>0</v>
      </c>
      <c r="M37" t="n">
        <v>0</v>
      </c>
      <c r="N37" t="n">
        <v>0</v>
      </c>
      <c r="O37" t="n">
        <v>0</v>
      </c>
      <c r="P37" t="n">
        <v>50</v>
      </c>
      <c r="Q37" t="n">
        <v>62</v>
      </c>
      <c r="R37" t="n">
        <v>5</v>
      </c>
      <c r="S37" t="n">
        <v>6</v>
      </c>
      <c r="T37" t="n">
        <v>7</v>
      </c>
      <c r="U37">
        <f>IF( S37&lt;=0,0,IF( E37+I37 &gt;= MAX((S37/30)*V37, S37*1.2), 0, CEILING( (MAX((S37/30)*V37, S37*1.2) - (E37+I37)) / J37, 1 ) * J37 ) ) ))</f>
        <v/>
      </c>
      <c r="V37" t="n">
        <v>32</v>
      </c>
      <c r="W37">
        <f>U37/J37</f>
        <v/>
      </c>
    </row>
    <row r="38">
      <c r="A38" t="inlineStr">
        <is>
          <t>ABA. NO COMESTIBLES MP IVA</t>
        </is>
      </c>
      <c r="C38" t="inlineStr">
        <is>
          <t>7506409015582</t>
        </is>
      </c>
      <c r="D38" t="inlineStr">
        <is>
          <t xml:space="preserve">AROMATIZANTE EN AEROSOL FLORAL GOLDEN HILLS 226 GRS </t>
        </is>
      </c>
      <c r="E38" t="n">
        <v>36</v>
      </c>
      <c r="F38" t="inlineStr">
        <is>
          <t>Automatico</t>
        </is>
      </c>
      <c r="G38" t="n">
        <v>0.37</v>
      </c>
      <c r="H38" t="n">
        <v>97.29000000000001</v>
      </c>
      <c r="I38" t="n">
        <v>0</v>
      </c>
      <c r="J38" t="n">
        <v>12</v>
      </c>
      <c r="K38" t="inlineStr">
        <is>
          <t>GOLDEN HILLS</t>
        </is>
      </c>
      <c r="L38" t="n">
        <v>0</v>
      </c>
      <c r="M38" t="n">
        <v>0</v>
      </c>
      <c r="N38" t="n">
        <v>0</v>
      </c>
      <c r="O38" t="n">
        <v>0</v>
      </c>
      <c r="P38" t="n">
        <v>173</v>
      </c>
      <c r="Q38" t="n">
        <v>134</v>
      </c>
      <c r="R38" t="n">
        <v>1</v>
      </c>
      <c r="S38" t="n">
        <v>5</v>
      </c>
      <c r="T38" t="n">
        <v>11</v>
      </c>
      <c r="U38">
        <f>IF( S38&lt;=0,0,IF( E38+I38 &gt;= MAX((S38/30)*V38, S38*1.2), 0, CEILING( (MAX((S38/30)*V38, S38*1.2) - (E38+I38)) / J38, 1 ) * J38 ) ) ))</f>
        <v/>
      </c>
      <c r="V38" t="n">
        <v>52</v>
      </c>
      <c r="W38">
        <f>U38/J38</f>
        <v/>
      </c>
    </row>
    <row r="39">
      <c r="A39" t="inlineStr">
        <is>
          <t>ABA. NO COMESTIBLES MP IVA</t>
        </is>
      </c>
      <c r="C39" t="inlineStr">
        <is>
          <t>7506409018958</t>
        </is>
      </c>
      <c r="D39" t="inlineStr">
        <is>
          <t xml:space="preserve">CARBON DE MEZQUITE  GOLDEN HILLS 3 KG. </t>
        </is>
      </c>
      <c r="E39" t="n">
        <v>35</v>
      </c>
      <c r="F39" t="inlineStr">
        <is>
          <t>Automatico</t>
        </is>
      </c>
      <c r="G39" t="n">
        <v>1.4</v>
      </c>
      <c r="H39" t="n">
        <v>26.42</v>
      </c>
      <c r="I39" t="n">
        <v>20</v>
      </c>
      <c r="J39" t="n">
        <v>5</v>
      </c>
      <c r="K39" t="inlineStr">
        <is>
          <t>GOLDEN HILLS</t>
        </is>
      </c>
      <c r="L39" t="n">
        <v>27</v>
      </c>
      <c r="M39" t="n">
        <v>37.8</v>
      </c>
      <c r="N39" t="n">
        <v>12.71428571428572</v>
      </c>
      <c r="O39" t="n">
        <v>17.8</v>
      </c>
      <c r="P39" t="n">
        <v>333</v>
      </c>
      <c r="Q39" t="n">
        <v>594</v>
      </c>
      <c r="R39" t="n">
        <v>44</v>
      </c>
      <c r="S39" t="n">
        <v>61</v>
      </c>
      <c r="T39" t="n">
        <v>52</v>
      </c>
      <c r="U39">
        <f>IF( S39&lt;=0,0,IF( E39+I39 &gt;= MAX((S39/30)*V39, S39*1.2), 0, CEILING( (MAX((S39/30)*V39, S39*1.2) - (E39+I39)) / J39, 1 ) * J39 ) ) ))</f>
        <v/>
      </c>
      <c r="V39" t="n">
        <v>52</v>
      </c>
      <c r="W39">
        <f>U39/J39</f>
        <v/>
      </c>
    </row>
    <row r="40">
      <c r="A40" t="inlineStr">
        <is>
          <t>ABA. COMESTIBLES MP IEPS</t>
        </is>
      </c>
      <c r="C40" t="inlineStr">
        <is>
          <t>38629002068</t>
        </is>
      </c>
      <c r="D40" t="inlineStr">
        <is>
          <t xml:space="preserve">GALLETAS SABOR COCO MARIANITAS  LA MODERNA 185 GRS </t>
        </is>
      </c>
      <c r="E40" t="n">
        <v>20</v>
      </c>
      <c r="F40" t="inlineStr">
        <is>
          <t>Automatico</t>
        </is>
      </c>
      <c r="G40" t="n">
        <v>0.93</v>
      </c>
      <c r="H40" t="n">
        <v>21.5</v>
      </c>
      <c r="I40" t="n">
        <v>20</v>
      </c>
      <c r="J40" t="n">
        <v>20</v>
      </c>
      <c r="K40" t="inlineStr">
        <is>
          <t>LA MODERNA</t>
        </is>
      </c>
      <c r="L40" t="n">
        <v>10.49462365591398</v>
      </c>
      <c r="M40" t="n">
        <v>9.760000000000002</v>
      </c>
      <c r="N40" t="n">
        <v>0</v>
      </c>
      <c r="O40" t="n">
        <v>0</v>
      </c>
      <c r="P40" t="n">
        <v>387</v>
      </c>
      <c r="Q40" t="n">
        <v>147</v>
      </c>
      <c r="R40" t="n">
        <v>22</v>
      </c>
      <c r="S40" t="n">
        <v>29</v>
      </c>
      <c r="T40" t="n">
        <v>26</v>
      </c>
      <c r="U40">
        <f>IF( S40&lt;=0,0,IF( E40+I40 &gt;= MAX((S40/30)*V40, S40*1.2), 0, CEILING( (MAX((S40/30)*V40, S40*1.2) - (E40+I40)) / J40, 1 ) * J40 ) ) ))</f>
        <v/>
      </c>
      <c r="V40" t="n">
        <v>32</v>
      </c>
      <c r="W40">
        <f>U40/J40</f>
        <v/>
      </c>
    </row>
    <row r="41">
      <c r="A41" t="inlineStr">
        <is>
          <t>ABA. NO COMESTIBLES MP IVA</t>
        </is>
      </c>
      <c r="C41" t="inlineStr">
        <is>
          <t>7506409019368</t>
        </is>
      </c>
      <c r="D41" t="inlineStr">
        <is>
          <t xml:space="preserve">VELA AROMATICA VAINILLA  GOLDEN HILLS 470 GRS </t>
        </is>
      </c>
      <c r="E41" t="n">
        <v>24</v>
      </c>
      <c r="F41" t="inlineStr">
        <is>
          <t>Automatico</t>
        </is>
      </c>
      <c r="G41" t="n">
        <v>0.35</v>
      </c>
      <c r="H41" t="n">
        <v>71.42</v>
      </c>
      <c r="I41" t="n">
        <v>0</v>
      </c>
      <c r="J41" t="n">
        <v>8</v>
      </c>
      <c r="K41" t="inlineStr">
        <is>
          <t>GOLDEN HILLS</t>
        </is>
      </c>
      <c r="L41" t="n">
        <v>0</v>
      </c>
      <c r="M41" t="n">
        <v>0</v>
      </c>
      <c r="N41" t="n">
        <v>0</v>
      </c>
      <c r="O41" t="n">
        <v>0</v>
      </c>
      <c r="P41" t="n">
        <v>49</v>
      </c>
      <c r="Q41" t="n">
        <v>52</v>
      </c>
      <c r="R41" t="n">
        <v>8</v>
      </c>
      <c r="S41" t="n">
        <v>9</v>
      </c>
      <c r="T41" t="n">
        <v>4</v>
      </c>
      <c r="U41">
        <f>IF( S41&lt;=0,0,IF( E41+I41 &gt;= MAX((S41/30)*V41, S41*1.2), 0, CEILING( (MAX((S41/30)*V41, S41*1.2) - (E41+I41)) / J41, 1 ) * J41 ) ) ))</f>
        <v/>
      </c>
      <c r="V41" t="n">
        <v>52</v>
      </c>
      <c r="W41">
        <f>U41/J41</f>
        <v/>
      </c>
    </row>
    <row r="42">
      <c r="A42" t="inlineStr">
        <is>
          <t>ABA. NO COMESTIBLES MP IVA</t>
        </is>
      </c>
      <c r="C42" t="inlineStr">
        <is>
          <t>7506409015896</t>
        </is>
      </c>
      <c r="D42" t="inlineStr">
        <is>
          <t xml:space="preserve">LIMPIADOR MULTIUSOS PARA MASCOTAS  GOLDEN HILLS 5 LT. </t>
        </is>
      </c>
      <c r="E42" t="n">
        <v>60</v>
      </c>
      <c r="F42" t="inlineStr">
        <is>
          <t>Automatico</t>
        </is>
      </c>
      <c r="G42" t="n">
        <v>1.07</v>
      </c>
      <c r="H42" t="n">
        <v>56.07</v>
      </c>
      <c r="I42" t="n">
        <v>12</v>
      </c>
      <c r="J42" t="n">
        <v>4</v>
      </c>
      <c r="K42" t="inlineStr">
        <is>
          <t>GOLDEN HILLS</t>
        </is>
      </c>
      <c r="L42" t="n">
        <v>0</v>
      </c>
      <c r="M42" t="n">
        <v>0</v>
      </c>
      <c r="N42" t="n">
        <v>0</v>
      </c>
      <c r="O42" t="n">
        <v>0</v>
      </c>
      <c r="P42" t="n">
        <v>197</v>
      </c>
      <c r="Q42" t="n">
        <v>151</v>
      </c>
      <c r="R42" t="n">
        <v>14</v>
      </c>
      <c r="S42" t="n">
        <v>33</v>
      </c>
      <c r="T42" t="n">
        <v>7</v>
      </c>
      <c r="U42">
        <f>IF( S42&lt;=0,0,IF( E42+I42 &gt;= MAX((S42/30)*V42, S42*1.2), 0, CEILING( (MAX((S42/30)*V42, S42*1.2) - (E42+I42)) / J42, 1 ) * J42 ) ) ))</f>
        <v/>
      </c>
      <c r="V42" t="n">
        <v>52</v>
      </c>
      <c r="W42">
        <f>U42/J42</f>
        <v/>
      </c>
    </row>
    <row r="43">
      <c r="A43" t="inlineStr">
        <is>
          <t>ALIMENTO Y ACCESORIOS P/MASCOTA MP IVA</t>
        </is>
      </c>
      <c r="C43" t="inlineStr">
        <is>
          <t>7503012967963</t>
        </is>
      </c>
      <c r="D43" t="inlineStr">
        <is>
          <t xml:space="preserve">PALITOS DENTALES PARA PERRO 3 VARIEDADES  BARKYS 5 PZA </t>
        </is>
      </c>
      <c r="E43" t="n">
        <v>36</v>
      </c>
      <c r="F43" t="inlineStr">
        <is>
          <t>Automatico</t>
        </is>
      </c>
      <c r="G43" t="n">
        <v>0</v>
      </c>
      <c r="H43" t="n">
        <v>0</v>
      </c>
      <c r="I43" t="n">
        <v>0</v>
      </c>
      <c r="J43" t="n">
        <v>12</v>
      </c>
      <c r="K43" t="inlineStr">
        <is>
          <t>BARKYS</t>
        </is>
      </c>
      <c r="L43" t="n">
        <v>0</v>
      </c>
      <c r="M43" t="n">
        <v>0</v>
      </c>
      <c r="N43" t="n">
        <v>0</v>
      </c>
      <c r="O43" t="n">
        <v>0</v>
      </c>
      <c r="P43" t="n">
        <v>37</v>
      </c>
      <c r="Q43" t="n">
        <v>92</v>
      </c>
      <c r="R43" t="n">
        <v>0</v>
      </c>
      <c r="S43" t="n">
        <v>0</v>
      </c>
      <c r="T43" t="n">
        <v>12</v>
      </c>
      <c r="U43">
        <f>IF( S43&lt;=0,0,IF( E43+I43 &gt;= MAX((S43/30)*V43, S43*1.2), 0, CEILING( (MAX((S43/30)*V43, S43*1.2) - (E43+I43)) / J43, 1 ) * J43 ) ) ))</f>
        <v/>
      </c>
      <c r="V43" t="n">
        <v>58</v>
      </c>
      <c r="W43">
        <f>U43/J43</f>
        <v/>
      </c>
    </row>
    <row r="44">
      <c r="A44" t="inlineStr">
        <is>
          <t>ABA. BASICOS MP</t>
        </is>
      </c>
      <c r="C44" t="inlineStr">
        <is>
          <t>7506409020197</t>
        </is>
      </c>
      <c r="D44" t="inlineStr">
        <is>
          <t xml:space="preserve">SAL CON CEBOLLA  GOLDEN HILLS 125 GRS </t>
        </is>
      </c>
      <c r="E44" t="n">
        <v>36</v>
      </c>
      <c r="F44" t="inlineStr">
        <is>
          <t>Automatico</t>
        </is>
      </c>
      <c r="G44" t="n">
        <v>0.71</v>
      </c>
      <c r="H44" t="n">
        <v>50.7</v>
      </c>
      <c r="I44" t="n">
        <v>0</v>
      </c>
      <c r="J44" t="n">
        <v>12</v>
      </c>
      <c r="K44" t="inlineStr">
        <is>
          <t>GOLDEN HILLS</t>
        </is>
      </c>
      <c r="L44" t="n">
        <v>1.29577464788732</v>
      </c>
      <c r="M44" t="n">
        <v>0.9199999999999975</v>
      </c>
      <c r="N44" t="n">
        <v>1.29577464788732</v>
      </c>
      <c r="O44" t="n">
        <v>0.9199999999999975</v>
      </c>
      <c r="P44" t="n">
        <v>92</v>
      </c>
      <c r="Q44" t="n">
        <v>62</v>
      </c>
      <c r="R44" t="n">
        <v>6</v>
      </c>
      <c r="S44" t="n">
        <v>11</v>
      </c>
      <c r="T44" t="n">
        <v>2</v>
      </c>
      <c r="U44">
        <f>IF( S44&lt;=0,0,IF( E44+I44 &gt;= MAX((S44/30)*V44, S44*1.2), 0, CEILING( (MAX((S44/30)*V44, S44*1.2) - (E44+I44)) / J44, 1 ) * J44 ) ) ))</f>
        <v/>
      </c>
      <c r="V44" t="n">
        <v>52</v>
      </c>
      <c r="W44">
        <f>U44/J44</f>
        <v/>
      </c>
    </row>
    <row r="45">
      <c r="A45" t="inlineStr">
        <is>
          <t>ABA. BASICOS MP</t>
        </is>
      </c>
      <c r="C45" t="inlineStr">
        <is>
          <t>7506409020388</t>
        </is>
      </c>
      <c r="D45" t="inlineStr">
        <is>
          <t xml:space="preserve">CAFE PURO SOLUBLE COLOMBIANO  GOLDEN HILLS 200 GRS </t>
        </is>
      </c>
      <c r="E45" t="n">
        <v>36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12</v>
      </c>
      <c r="K45" t="inlineStr">
        <is>
          <t>GOLDEN HILLS</t>
        </is>
      </c>
      <c r="L45" t="n">
        <v>0</v>
      </c>
      <c r="M45" t="n">
        <v>0</v>
      </c>
      <c r="N45" t="n">
        <v>0</v>
      </c>
      <c r="O45" t="n">
        <v>0</v>
      </c>
      <c r="P45" t="n">
        <v>52</v>
      </c>
      <c r="Q45" t="n">
        <v>32</v>
      </c>
      <c r="R45" t="n">
        <v>2</v>
      </c>
      <c r="S45" t="n">
        <v>2</v>
      </c>
      <c r="T45" t="n">
        <v>11</v>
      </c>
      <c r="U45">
        <f>IF( S45&lt;=0,0,IF( E45+I45 &gt;= MAX((S45/30)*V45, S45*1.2), 0, CEILING( (MAX((S45/30)*V45, S45*1.2) - (E45+I45)) / J45, 1 ) * J45 ) ) ))</f>
        <v/>
      </c>
      <c r="V45" t="n">
        <v>64</v>
      </c>
      <c r="W45">
        <f>U45/J45</f>
        <v/>
      </c>
    </row>
    <row r="46">
      <c r="A46" t="inlineStr">
        <is>
          <t>ABA. NO COMESTIBLES MP IVA</t>
        </is>
      </c>
      <c r="C46" t="inlineStr">
        <is>
          <t>7506409023662</t>
        </is>
      </c>
      <c r="D46" t="inlineStr">
        <is>
          <t xml:space="preserve">DETERGENTE LAVATRASTES AROMA LIMON  GOLDEN HILLS 750 ML. </t>
        </is>
      </c>
      <c r="E46" t="n">
        <v>120</v>
      </c>
      <c r="F46" t="inlineStr">
        <is>
          <t>Automatico</t>
        </is>
      </c>
      <c r="G46" t="n">
        <v>1.22</v>
      </c>
      <c r="H46" t="n">
        <v>98.36</v>
      </c>
      <c r="I46" t="n">
        <v>30</v>
      </c>
      <c r="J46" t="n">
        <v>15</v>
      </c>
      <c r="K46" t="inlineStr">
        <is>
          <t>GOLDEN HILLS</t>
        </is>
      </c>
      <c r="L46" t="n">
        <v>0</v>
      </c>
      <c r="M46" t="n">
        <v>0</v>
      </c>
      <c r="N46" t="n">
        <v>0</v>
      </c>
      <c r="O46" t="n">
        <v>0</v>
      </c>
      <c r="P46" t="n">
        <v>551</v>
      </c>
      <c r="Q46" t="n">
        <v>313</v>
      </c>
      <c r="R46" t="n">
        <v>20</v>
      </c>
      <c r="S46" t="n">
        <v>26</v>
      </c>
      <c r="T46" t="n">
        <v>44</v>
      </c>
      <c r="U46">
        <f>IF( S46&lt;=0,0,IF( E46+I46 &gt;= MAX((S46/30)*V46, S46*1.2), 0, CEILING( (MAX((S46/30)*V46, S46*1.2) - (E46+I46)) / J46, 1 ) * J46 ) ) ))</f>
        <v/>
      </c>
      <c r="V46" t="n">
        <v>52</v>
      </c>
      <c r="W46">
        <f>U46/J46</f>
        <v/>
      </c>
    </row>
    <row r="47">
      <c r="A47" t="inlineStr">
        <is>
          <t>ABA. BASICOS MP</t>
        </is>
      </c>
      <c r="C47" t="inlineStr">
        <is>
          <t>7506409019917</t>
        </is>
      </c>
      <c r="D47" t="inlineStr">
        <is>
          <t xml:space="preserve">AJO EN HOJUELAS  GOLDEN HILLS 65 GRS </t>
        </is>
      </c>
      <c r="E47" t="n">
        <v>36</v>
      </c>
      <c r="F47" t="inlineStr">
        <is>
          <t>Automatico</t>
        </is>
      </c>
      <c r="G47" t="n">
        <v>0.14</v>
      </c>
      <c r="H47" t="n">
        <v>257.14</v>
      </c>
      <c r="I47" t="n">
        <v>0</v>
      </c>
      <c r="J47" t="n">
        <v>12</v>
      </c>
      <c r="K47" t="inlineStr">
        <is>
          <t>GOLDEN HILLS</t>
        </is>
      </c>
      <c r="L47" t="n">
        <v>0</v>
      </c>
      <c r="M47" t="n">
        <v>0</v>
      </c>
      <c r="N47" t="n">
        <v>0</v>
      </c>
      <c r="O47" t="n">
        <v>0</v>
      </c>
      <c r="P47" t="n">
        <v>126</v>
      </c>
      <c r="Q47" t="n">
        <v>108</v>
      </c>
      <c r="R47" t="n">
        <v>7</v>
      </c>
      <c r="S47" t="n">
        <v>7</v>
      </c>
      <c r="T47" t="n">
        <v>6</v>
      </c>
      <c r="U47">
        <f>IF( S47&lt;=0,0,IF( E47+I47 &gt;= MAX((S47/30)*V47, S47*1.2), 0, CEILING( (MAX((S47/30)*V47, S47*1.2) - (E47+I47)) / J47, 1 ) * J47 ) ) ))</f>
        <v/>
      </c>
      <c r="V47" t="n">
        <v>52</v>
      </c>
      <c r="W47">
        <f>U47/J47</f>
        <v/>
      </c>
    </row>
    <row r="48">
      <c r="A48" t="inlineStr">
        <is>
          <t>ABA. NO COMESTIBLES MP IVA</t>
        </is>
      </c>
      <c r="C48" t="inlineStr">
        <is>
          <t>7506409014226</t>
        </is>
      </c>
      <c r="D48" t="inlineStr">
        <is>
          <t xml:space="preserve">DETERGENTE LAVATRASTES LIQUIDO LIMON KE PRECIO 750 ML. </t>
        </is>
      </c>
      <c r="E48" t="n">
        <v>96</v>
      </c>
      <c r="F48" t="inlineStr">
        <is>
          <t>Automatico</t>
        </is>
      </c>
      <c r="G48" t="n">
        <v>2.66</v>
      </c>
      <c r="H48" t="n">
        <v>36.09</v>
      </c>
      <c r="I48" t="n">
        <v>132</v>
      </c>
      <c r="J48" t="n">
        <v>12</v>
      </c>
      <c r="K48" t="inlineStr">
        <is>
          <t>KE PRECIO</t>
        </is>
      </c>
      <c r="L48" t="n">
        <v>0</v>
      </c>
      <c r="M48" t="n">
        <v>0</v>
      </c>
      <c r="N48" t="n">
        <v>0</v>
      </c>
      <c r="O48" t="n">
        <v>0</v>
      </c>
      <c r="P48" t="n">
        <v>606</v>
      </c>
      <c r="Q48" t="n">
        <v>954</v>
      </c>
      <c r="R48" t="n">
        <v>32</v>
      </c>
      <c r="S48" t="n">
        <v>47</v>
      </c>
      <c r="T48" t="n">
        <v>59</v>
      </c>
      <c r="U48">
        <f>IF( S48&lt;=0,0,IF( E48+I48 &gt;= MAX((S48/30)*V48, S48*1.2), 0, CEILING( (MAX((S48/30)*V48, S48*1.2) - (E48+I48)) / J48, 1 ) * J48 ) ) ))</f>
        <v/>
      </c>
      <c r="V48" t="n">
        <v>32</v>
      </c>
      <c r="W48">
        <f>U48/J48</f>
        <v/>
      </c>
    </row>
    <row r="49">
      <c r="A49" t="inlineStr">
        <is>
          <t>ABA. BASICOS MP</t>
        </is>
      </c>
      <c r="C49" t="inlineStr">
        <is>
          <t>7506409020289</t>
        </is>
      </c>
      <c r="D49" t="inlineStr">
        <is>
          <t xml:space="preserve">MEZCLA DE PIMIENTAS  GOLDEN HILLS 45 GRS </t>
        </is>
      </c>
      <c r="E49" t="n">
        <v>48</v>
      </c>
      <c r="F49" t="inlineStr">
        <is>
          <t>Automatico</t>
        </is>
      </c>
      <c r="G49" t="n">
        <v>0</v>
      </c>
      <c r="H49" t="n">
        <v>0</v>
      </c>
      <c r="I49" t="n">
        <v>0</v>
      </c>
      <c r="J49" t="n">
        <v>12</v>
      </c>
      <c r="K49" t="inlineStr">
        <is>
          <t>GOLDEN HILLS</t>
        </is>
      </c>
      <c r="L49" t="n">
        <v>0</v>
      </c>
      <c r="M49" t="n">
        <v>0</v>
      </c>
      <c r="N49" t="n">
        <v>0</v>
      </c>
      <c r="O49" t="n">
        <v>0</v>
      </c>
      <c r="P49" t="n">
        <v>48</v>
      </c>
      <c r="Q49" t="n">
        <v>105</v>
      </c>
      <c r="R49" t="n">
        <v>0</v>
      </c>
      <c r="S49" t="n">
        <v>0</v>
      </c>
      <c r="T49" t="n">
        <v>14</v>
      </c>
      <c r="U49">
        <f>IF( S49&lt;=0,0,IF( E49+I49 &gt;= MAX((S49/30)*V49, S49*1.2), 0, CEILING( (MAX((S49/30)*V49, S49*1.2) - (E49+I49)) / J49, 1 ) * J49 ) ) ))</f>
        <v/>
      </c>
      <c r="V49" t="n">
        <v>52</v>
      </c>
      <c r="W49">
        <f>U49/J49</f>
        <v/>
      </c>
    </row>
    <row r="50">
      <c r="A50" t="inlineStr">
        <is>
          <t>ALIMENTO Y ACCESORIOS P/MASCOTA MP IVA</t>
        </is>
      </c>
      <c r="C50" t="inlineStr">
        <is>
          <t>96689604493</t>
        </is>
      </c>
      <c r="D50" t="inlineStr">
        <is>
          <t xml:space="preserve">ARENA PARA GATO  SCOOP AWAY 9.07 KG. </t>
        </is>
      </c>
      <c r="E50" t="n">
        <v>22</v>
      </c>
      <c r="F50" t="inlineStr">
        <is>
          <t>Automatico</t>
        </is>
      </c>
      <c r="G50" t="n">
        <v>0.79</v>
      </c>
      <c r="H50" t="n">
        <v>29.11</v>
      </c>
      <c r="I50" t="n">
        <v>0</v>
      </c>
      <c r="J50" t="n">
        <v>1</v>
      </c>
      <c r="K50" t="inlineStr">
        <is>
          <t>SCOOP AWAY</t>
        </is>
      </c>
      <c r="L50" t="n">
        <v>10.15189873417722</v>
      </c>
      <c r="M50" t="n">
        <v>8.020000000000001</v>
      </c>
      <c r="N50" t="n">
        <v>10.15189873417722</v>
      </c>
      <c r="O50" t="n">
        <v>8.020000000000001</v>
      </c>
      <c r="P50" t="n">
        <v>367</v>
      </c>
      <c r="Q50" t="n">
        <v>195</v>
      </c>
      <c r="R50" t="n">
        <v>30</v>
      </c>
      <c r="S50" t="n">
        <v>40</v>
      </c>
      <c r="T50" t="n">
        <v>39</v>
      </c>
      <c r="U50">
        <f>IF( S50&lt;=0,0,IF( E50+I50 &gt;= MAX((S50/30)*V50, S50*1.2), 0, CEILING( (MAX((S50/30)*V50, S50*1.2) - (E50+I50)) / J50, 1 ) * J50 ) ) ))</f>
        <v/>
      </c>
      <c r="V50" t="n">
        <v>38</v>
      </c>
      <c r="W50">
        <f>U50/J50</f>
        <v/>
      </c>
    </row>
    <row r="51">
      <c r="A51" t="inlineStr">
        <is>
          <t>ABA. NO COMESTIBLES MP IVA</t>
        </is>
      </c>
      <c r="C51" t="inlineStr">
        <is>
          <t>7506409015858</t>
        </is>
      </c>
      <c r="D51" t="inlineStr">
        <is>
          <t xml:space="preserve">DETERGENTE LIQUIDO PARA ROPA  GOLDEN HILLS 7 LT. </t>
        </is>
      </c>
      <c r="E51" t="n">
        <v>86</v>
      </c>
      <c r="F51" t="inlineStr">
        <is>
          <t>Automatico</t>
        </is>
      </c>
      <c r="G51" t="n">
        <v>3.87</v>
      </c>
      <c r="H51" t="n">
        <v>22.22</v>
      </c>
      <c r="I51" t="n">
        <v>186</v>
      </c>
      <c r="J51" t="n">
        <v>2</v>
      </c>
      <c r="K51" t="inlineStr">
        <is>
          <t>GOLDEN HILLS</t>
        </is>
      </c>
      <c r="L51" t="n">
        <v>9.777777777777779</v>
      </c>
      <c r="M51" t="n">
        <v>37.84</v>
      </c>
      <c r="N51" t="n">
        <v>0</v>
      </c>
      <c r="O51" t="n">
        <v>0</v>
      </c>
      <c r="P51" t="n">
        <v>1491</v>
      </c>
      <c r="Q51" t="n">
        <v>1682</v>
      </c>
      <c r="R51" t="n">
        <v>79</v>
      </c>
      <c r="S51" t="n">
        <v>103</v>
      </c>
      <c r="T51" t="n">
        <v>223</v>
      </c>
      <c r="U51">
        <f>IF( S51&lt;=0,0,IF( E51+I51 &gt;= MAX((S51/30)*V51, S51*1.2), 0, CEILING( (MAX((S51/30)*V51, S51*1.2) - (E51+I51)) / J51, 1 ) * J51 ) ) ))</f>
        <v/>
      </c>
      <c r="V51" t="n">
        <v>32</v>
      </c>
      <c r="W51">
        <f>U51/J51</f>
        <v/>
      </c>
    </row>
    <row r="52">
      <c r="A52" t="inlineStr">
        <is>
          <t>ABA. NO COMESTIBLES MP IVA</t>
        </is>
      </c>
      <c r="C52" t="inlineStr">
        <is>
          <t>7506409017746</t>
        </is>
      </c>
      <c r="D52" t="inlineStr">
        <is>
          <t xml:space="preserve">VELADORA VASO 100 COLORES GOLDEN HILLS 1 PZA </t>
        </is>
      </c>
      <c r="E52" t="n">
        <v>36</v>
      </c>
      <c r="F52" t="inlineStr">
        <is>
          <t>Automatico</t>
        </is>
      </c>
      <c r="G52" t="n">
        <v>0.67</v>
      </c>
      <c r="H52" t="n">
        <v>53.73</v>
      </c>
      <c r="I52" t="n">
        <v>0</v>
      </c>
      <c r="J52" t="n">
        <v>12</v>
      </c>
      <c r="K52" t="inlineStr">
        <is>
          <t>GOLDEN HILLS</t>
        </is>
      </c>
      <c r="L52" t="n">
        <v>0</v>
      </c>
      <c r="M52" t="n">
        <v>0</v>
      </c>
      <c r="N52" t="n">
        <v>0</v>
      </c>
      <c r="O52" t="n">
        <v>0</v>
      </c>
      <c r="P52" t="n">
        <v>112</v>
      </c>
      <c r="Q52" t="n">
        <v>54</v>
      </c>
      <c r="R52" t="n">
        <v>12</v>
      </c>
      <c r="S52" t="n">
        <v>19</v>
      </c>
      <c r="T52" t="n">
        <v>7</v>
      </c>
      <c r="U52">
        <f>IF( S52&lt;=0,0,IF( E52+I52 &gt;= MAX((S52/30)*V52, S52*1.2), 0, CEILING( (MAX((S52/30)*V52, S52*1.2) - (E52+I52)) / J52, 1 ) * J52 ) ) ))</f>
        <v/>
      </c>
      <c r="V52" t="n">
        <v>52</v>
      </c>
      <c r="W52">
        <f>U52/J52</f>
        <v/>
      </c>
    </row>
    <row r="53">
      <c r="A53" t="inlineStr">
        <is>
          <t>ABA. COMESTIBLES MP IEPS</t>
        </is>
      </c>
      <c r="C53" t="inlineStr">
        <is>
          <t>7506409016343</t>
        </is>
      </c>
      <c r="D53" t="inlineStr">
        <is>
          <t xml:space="preserve">CREMA DE AVELLANAS  GOLDEN HILLS 700 GRS </t>
        </is>
      </c>
      <c r="E53" t="n">
        <v>60</v>
      </c>
      <c r="F53" t="inlineStr">
        <is>
          <t>Automatico</t>
        </is>
      </c>
      <c r="G53" t="n">
        <v>0.29</v>
      </c>
      <c r="H53" t="n">
        <v>206.89</v>
      </c>
      <c r="I53" t="n">
        <v>0</v>
      </c>
      <c r="J53" t="n">
        <v>6</v>
      </c>
      <c r="K53" t="inlineStr">
        <is>
          <t>GOLDEN HILLS</t>
        </is>
      </c>
      <c r="L53" t="n">
        <v>0</v>
      </c>
      <c r="M53" t="n">
        <v>0</v>
      </c>
      <c r="N53" t="n">
        <v>0</v>
      </c>
      <c r="O53" t="n">
        <v>0</v>
      </c>
      <c r="P53" t="n">
        <v>106</v>
      </c>
      <c r="Q53" t="n">
        <v>112</v>
      </c>
      <c r="R53" t="n">
        <v>5</v>
      </c>
      <c r="S53" t="n">
        <v>9</v>
      </c>
      <c r="T53" t="n">
        <v>7</v>
      </c>
      <c r="U53">
        <f>IF( S53&lt;=0,0,IF( E53+I53 &gt;= MAX((S53/30)*V53, S53*1.2), 0, CEILING( (MAX((S53/30)*V53, S53*1.2) - (E53+I53)) / J53, 1 ) * J53 ) ) ))</f>
        <v/>
      </c>
      <c r="V53" t="n">
        <v>64</v>
      </c>
      <c r="W53">
        <f>U53/J53</f>
        <v/>
      </c>
    </row>
    <row r="54">
      <c r="A54" t="inlineStr">
        <is>
          <t>ABA. NO COMESTIBLES MP IVA</t>
        </is>
      </c>
      <c r="C54" t="inlineStr">
        <is>
          <t>7501010777898</t>
        </is>
      </c>
      <c r="D54" t="inlineStr">
        <is>
          <t xml:space="preserve">LIMPIADOR MULTIUSOS LAVANDA KE PRECIO 1 LT. </t>
        </is>
      </c>
      <c r="E54" t="n">
        <v>36</v>
      </c>
      <c r="F54" t="inlineStr">
        <is>
          <t>Automatico</t>
        </is>
      </c>
      <c r="G54" t="n">
        <v>1.37</v>
      </c>
      <c r="H54" t="n">
        <v>26.27</v>
      </c>
      <c r="I54" t="n">
        <v>36</v>
      </c>
      <c r="J54" t="n">
        <v>12</v>
      </c>
      <c r="K54" t="inlineStr">
        <is>
          <t>KE PRECIO</t>
        </is>
      </c>
      <c r="L54" t="n">
        <v>5.722627737226279</v>
      </c>
      <c r="M54" t="n">
        <v>7.840000000000003</v>
      </c>
      <c r="N54" t="n">
        <v>0</v>
      </c>
      <c r="O54" t="n">
        <v>0</v>
      </c>
      <c r="P54" t="n">
        <v>274</v>
      </c>
      <c r="Q54" t="n">
        <v>299</v>
      </c>
      <c r="R54" t="n">
        <v>18</v>
      </c>
      <c r="S54" t="n">
        <v>24</v>
      </c>
      <c r="T54" t="n">
        <v>21</v>
      </c>
      <c r="U54">
        <f>IF( S54&lt;=0,0,IF( E54+I54 &gt;= MAX((S54/30)*V54, S54*1.2), 0, CEILING( (MAX((S54/30)*V54, S54*1.2) - (E54+I54)) / J54, 1 ) * J54 ) ) ))</f>
        <v/>
      </c>
      <c r="V54" t="n">
        <v>32</v>
      </c>
      <c r="W54">
        <f>U54/J54</f>
        <v/>
      </c>
    </row>
    <row r="55">
      <c r="A55" t="inlineStr">
        <is>
          <t>ABA. COMESTIBLES MP IEPS</t>
        </is>
      </c>
      <c r="C55" t="inlineStr">
        <is>
          <t>7506409019283</t>
        </is>
      </c>
      <c r="D55" t="inlineStr">
        <is>
          <t xml:space="preserve">PALOMITAS MICROONDAS NATURAL 3 PACK GOLDEN HILLS 255 GRS </t>
        </is>
      </c>
      <c r="E55" t="n">
        <v>44</v>
      </c>
      <c r="F55" t="inlineStr">
        <is>
          <t>Automatico</t>
        </is>
      </c>
      <c r="G55" t="n">
        <v>0.07000000000000001</v>
      </c>
      <c r="H55" t="n">
        <v>628.5700000000001</v>
      </c>
      <c r="I55" t="n">
        <v>22</v>
      </c>
      <c r="J55" t="n">
        <v>22</v>
      </c>
      <c r="K55" t="inlineStr">
        <is>
          <t>GOLDEN HILLS</t>
        </is>
      </c>
      <c r="L55" t="n">
        <v>0</v>
      </c>
      <c r="M55" t="n">
        <v>0</v>
      </c>
      <c r="N55" t="n">
        <v>0</v>
      </c>
      <c r="O55" t="n">
        <v>0</v>
      </c>
      <c r="P55" t="n">
        <v>402</v>
      </c>
      <c r="Q55" t="n">
        <v>319</v>
      </c>
      <c r="R55" t="n">
        <v>12</v>
      </c>
      <c r="S55" t="n">
        <v>16</v>
      </c>
      <c r="T55" t="n">
        <v>41</v>
      </c>
      <c r="U55">
        <f>IF( S55&lt;=0,0,IF( E55+I55 &gt;= MAX((S55/30)*V55, S55*1.2), 0, CEILING( (MAX((S55/30)*V55, S55*1.2) - (E55+I55)) / J55, 1 ) * J55 ) ) ))</f>
        <v/>
      </c>
      <c r="V55" t="n">
        <v>64</v>
      </c>
      <c r="W55">
        <f>U55/J55</f>
        <v/>
      </c>
    </row>
    <row r="56">
      <c r="A56" t="inlineStr">
        <is>
          <t>ABA. BASICOS MP</t>
        </is>
      </c>
      <c r="C56" t="inlineStr">
        <is>
          <t>7506409019818</t>
        </is>
      </c>
      <c r="D56" t="inlineStr">
        <is>
          <t xml:space="preserve">CHILE PASILLA SECO  GOLDEN HILLS 100 GRS </t>
        </is>
      </c>
      <c r="E56" t="n">
        <v>228</v>
      </c>
      <c r="F56" t="inlineStr">
        <is>
          <t>Automatico</t>
        </is>
      </c>
      <c r="G56" t="n">
        <v>2.21</v>
      </c>
      <c r="H56" t="n">
        <v>103.61</v>
      </c>
      <c r="I56" t="n">
        <v>0</v>
      </c>
      <c r="J56" t="n">
        <v>12</v>
      </c>
      <c r="K56" t="inlineStr">
        <is>
          <t>GOLDEN HILLS</t>
        </is>
      </c>
      <c r="L56" t="n">
        <v>0</v>
      </c>
      <c r="M56" t="n">
        <v>0</v>
      </c>
      <c r="N56" t="n">
        <v>0</v>
      </c>
      <c r="O56" t="n">
        <v>0</v>
      </c>
      <c r="P56" t="n">
        <v>410</v>
      </c>
      <c r="Q56" t="n">
        <v>205</v>
      </c>
      <c r="R56" t="n">
        <v>57</v>
      </c>
      <c r="S56" t="n">
        <v>71</v>
      </c>
      <c r="T56" t="n">
        <v>13</v>
      </c>
      <c r="U56">
        <f>IF( S56&lt;=0,0,IF( E56+I56 &gt;= MAX((S56/30)*V56, S56*1.2), 0, CEILING( (MAX((S56/30)*V56, S56*1.2) - (E56+I56)) / J56, 1 ) * J56 ) ) ))</f>
        <v/>
      </c>
      <c r="V56" t="n">
        <v>52</v>
      </c>
      <c r="W56">
        <f>U56/J56</f>
        <v/>
      </c>
    </row>
    <row r="57">
      <c r="A57" t="inlineStr">
        <is>
          <t>ABA. NO COMESTIBLES MP IVA</t>
        </is>
      </c>
      <c r="C57" t="inlineStr">
        <is>
          <t>7506409023129</t>
        </is>
      </c>
      <c r="D57" t="inlineStr">
        <is>
          <t xml:space="preserve">HIELERA EN BOLSA TERMICA VARIOS COLORES  GOLDEN HILLS 1 PZA </t>
        </is>
      </c>
      <c r="E57" t="n">
        <v>63</v>
      </c>
      <c r="F57" t="inlineStr">
        <is>
          <t>Automatico</t>
        </is>
      </c>
      <c r="G57" t="n">
        <v>0.07000000000000001</v>
      </c>
      <c r="H57" t="n">
        <v>900</v>
      </c>
      <c r="I57" t="n">
        <v>0</v>
      </c>
      <c r="J57" t="n">
        <v>21</v>
      </c>
      <c r="K57" t="inlineStr">
        <is>
          <t>GOLDEN HILLS</t>
        </is>
      </c>
      <c r="L57" t="n">
        <v>0</v>
      </c>
      <c r="M57" t="n">
        <v>0</v>
      </c>
      <c r="N57" t="n">
        <v>0</v>
      </c>
      <c r="O57" t="n">
        <v>0</v>
      </c>
      <c r="P57" t="n">
        <v>42</v>
      </c>
      <c r="Q57" t="n">
        <v>83</v>
      </c>
      <c r="R57" t="n">
        <v>1</v>
      </c>
      <c r="S57" t="n">
        <v>1</v>
      </c>
      <c r="T57" t="n">
        <v>0</v>
      </c>
      <c r="U57">
        <f>IF( S57&lt;=0,0,IF( E57+I57 &gt;= MAX((S57/30)*V57, S57*1.2), 0, CEILING( (MAX((S57/30)*V57, S57*1.2) - (E57+I57)) / J57, 1 ) * J57 ) ) ))</f>
        <v/>
      </c>
      <c r="V57" t="n">
        <v>52</v>
      </c>
      <c r="W57">
        <f>U57/J57</f>
        <v/>
      </c>
    </row>
    <row r="58">
      <c r="A58" t="inlineStr">
        <is>
          <t>ABA. NO COMESTIBLES MP IVA</t>
        </is>
      </c>
      <c r="C58" t="inlineStr">
        <is>
          <t>7506409016268</t>
        </is>
      </c>
      <c r="D58" t="inlineStr">
        <is>
          <t xml:space="preserve">LIMPIADOR LIQUIDO ANTIHONGOS  GOLDEN HILLS 1 LT. </t>
        </is>
      </c>
      <c r="E58" t="n">
        <v>72</v>
      </c>
      <c r="F58" t="inlineStr">
        <is>
          <t>Automatico</t>
        </is>
      </c>
      <c r="G58" t="n">
        <v>0.36</v>
      </c>
      <c r="H58" t="n">
        <v>200</v>
      </c>
      <c r="I58" t="n">
        <v>0</v>
      </c>
      <c r="J58" t="n">
        <v>12</v>
      </c>
      <c r="K58" t="inlineStr">
        <is>
          <t>GOLDEN HILLS</t>
        </is>
      </c>
      <c r="L58" t="n">
        <v>0</v>
      </c>
      <c r="M58" t="n">
        <v>0</v>
      </c>
      <c r="N58" t="n">
        <v>0</v>
      </c>
      <c r="O58" t="n">
        <v>0</v>
      </c>
      <c r="P58" t="n">
        <v>246</v>
      </c>
      <c r="Q58" t="n">
        <v>235</v>
      </c>
      <c r="R58" t="n">
        <v>10</v>
      </c>
      <c r="S58" t="n">
        <v>15</v>
      </c>
      <c r="T58" t="n">
        <v>16</v>
      </c>
      <c r="U58">
        <f>IF( S58&lt;=0,0,IF( E58+I58 &gt;= MAX((S58/30)*V58, S58*1.2), 0, CEILING( (MAX((S58/30)*V58, S58*1.2) - (E58+I58)) / J58, 1 ) * J58 ) ) ))</f>
        <v/>
      </c>
      <c r="V58" t="n">
        <v>52</v>
      </c>
      <c r="W58">
        <f>U58/J58</f>
        <v/>
      </c>
    </row>
    <row r="59">
      <c r="A59" t="inlineStr">
        <is>
          <t>ABA. COMESTIBLES MP IEPS</t>
        </is>
      </c>
      <c r="C59" t="inlineStr">
        <is>
          <t>7506409019467</t>
        </is>
      </c>
      <c r="D59" t="inlineStr">
        <is>
          <t xml:space="preserve">PAPAS FRITAS SABOR CHILE Y LIMÓN  GOLDEN HILLS 160 GRS </t>
        </is>
      </c>
      <c r="E59" t="n">
        <v>42</v>
      </c>
      <c r="F59" t="inlineStr">
        <is>
          <t>Automatico</t>
        </is>
      </c>
      <c r="G59" t="n">
        <v>0.92</v>
      </c>
      <c r="H59" t="n">
        <v>45.65</v>
      </c>
      <c r="I59" t="n">
        <v>0</v>
      </c>
      <c r="J59" t="n">
        <v>14</v>
      </c>
      <c r="K59" t="inlineStr">
        <is>
          <t>GOLDEN HILLS</t>
        </is>
      </c>
      <c r="L59" t="n">
        <v>6.347826086956523</v>
      </c>
      <c r="M59" t="n">
        <v>5.840000000000002</v>
      </c>
      <c r="N59" t="n">
        <v>6.347826086956523</v>
      </c>
      <c r="O59" t="n">
        <v>5.840000000000002</v>
      </c>
      <c r="P59" t="n">
        <v>448</v>
      </c>
      <c r="Q59" t="n">
        <v>1510</v>
      </c>
      <c r="R59" t="n">
        <v>26</v>
      </c>
      <c r="S59" t="n">
        <v>35</v>
      </c>
      <c r="T59" t="n">
        <v>116</v>
      </c>
      <c r="U59">
        <f>IF( S59&lt;=0,0,IF( E59+I59 &gt;= MAX((S59/30)*V59, S59*1.2), 0, CEILING( (MAX((S59/30)*V59, S59*1.2) - (E59+I59)) / J59, 1 ) * J59 ) ) ))</f>
        <v/>
      </c>
      <c r="V59" t="n">
        <v>52</v>
      </c>
      <c r="W59">
        <f>U59/J59</f>
        <v/>
      </c>
    </row>
    <row r="60">
      <c r="A60" t="inlineStr">
        <is>
          <t>ABA. BASICOS MP</t>
        </is>
      </c>
      <c r="C60" t="inlineStr">
        <is>
          <t>7506409016558</t>
        </is>
      </c>
      <c r="D60" t="inlineStr">
        <is>
          <t xml:space="preserve">CAFE PURO SOLUBLE DESCAFEINADO  GOLDEN HILLS 100 GRS </t>
        </is>
      </c>
      <c r="E60" t="n">
        <v>48</v>
      </c>
      <c r="F60" t="inlineStr">
        <is>
          <t>Automatico</t>
        </is>
      </c>
      <c r="G60" t="n">
        <v>0.19</v>
      </c>
      <c r="H60" t="n">
        <v>252.63</v>
      </c>
      <c r="I60" t="n">
        <v>0</v>
      </c>
      <c r="J60" t="n">
        <v>12</v>
      </c>
      <c r="K60" t="inlineStr">
        <is>
          <t>GOLDEN HILLS</t>
        </is>
      </c>
      <c r="L60" t="n">
        <v>0</v>
      </c>
      <c r="M60" t="n">
        <v>0</v>
      </c>
      <c r="N60" t="n">
        <v>0</v>
      </c>
      <c r="O60" t="n">
        <v>0</v>
      </c>
      <c r="P60" t="n">
        <v>83</v>
      </c>
      <c r="Q60" t="n">
        <v>80</v>
      </c>
      <c r="R60" t="n">
        <v>5</v>
      </c>
      <c r="S60" t="n">
        <v>6</v>
      </c>
      <c r="T60" t="n">
        <v>8</v>
      </c>
      <c r="U60">
        <f>IF( S60&lt;=0,0,IF( E60+I60 &gt;= MAX((S60/30)*V60, S60*1.2), 0, CEILING( (MAX((S60/30)*V60, S60*1.2) - (E60+I60)) / J60, 1 ) * J60 ) ) ))</f>
        <v/>
      </c>
      <c r="V60" t="n">
        <v>64</v>
      </c>
      <c r="W60">
        <f>U60/J60</f>
        <v/>
      </c>
    </row>
    <row r="61">
      <c r="A61" t="inlineStr">
        <is>
          <t>ABA. BASICOS MP</t>
        </is>
      </c>
      <c r="C61" t="inlineStr">
        <is>
          <t>7506409016787</t>
        </is>
      </c>
      <c r="D61" t="inlineStr">
        <is>
          <t xml:space="preserve">TISANA FRUTOS DEL BOSQUE  GOLDEN HILLS 200 GRS </t>
        </is>
      </c>
      <c r="E61" t="n">
        <v>60</v>
      </c>
      <c r="F61" t="inlineStr">
        <is>
          <t>Automatico</t>
        </is>
      </c>
      <c r="G61" t="n">
        <v>0.35</v>
      </c>
      <c r="H61" t="n">
        <v>171.42</v>
      </c>
      <c r="I61" t="n">
        <v>0</v>
      </c>
      <c r="J61" t="n">
        <v>15</v>
      </c>
      <c r="K61" t="inlineStr">
        <is>
          <t>GOLDEN HILLS</t>
        </is>
      </c>
      <c r="L61" t="n">
        <v>0</v>
      </c>
      <c r="M61" t="n">
        <v>0</v>
      </c>
      <c r="N61" t="n">
        <v>0</v>
      </c>
      <c r="O61" t="n">
        <v>0</v>
      </c>
      <c r="P61" t="n">
        <v>127</v>
      </c>
      <c r="Q61" t="n">
        <v>78</v>
      </c>
      <c r="R61" t="n">
        <v>9</v>
      </c>
      <c r="S61" t="n">
        <v>11</v>
      </c>
      <c r="T61" t="n">
        <v>2</v>
      </c>
      <c r="U61">
        <f>IF( S61&lt;=0,0,IF( E61+I61 &gt;= MAX((S61/30)*V61, S61*1.2), 0, CEILING( (MAX((S61/30)*V61, S61*1.2) - (E61+I61)) / J61, 1 ) * J61 ) ) ))</f>
        <v/>
      </c>
      <c r="V61" t="n">
        <v>64</v>
      </c>
      <c r="W61">
        <f>U61/J61</f>
        <v/>
      </c>
    </row>
    <row r="62">
      <c r="A62" t="inlineStr">
        <is>
          <t>ABA. NO COMESTIBLES MP IVA</t>
        </is>
      </c>
      <c r="C62" t="inlineStr">
        <is>
          <t>7506409015711</t>
        </is>
      </c>
      <c r="D62" t="inlineStr">
        <is>
          <t xml:space="preserve">AROMATIZANTE DE AMBIENTE EN GEL FRESCURA FLORAL GOLDEN HILLS 70 GRS </t>
        </is>
      </c>
      <c r="E62" t="n">
        <v>72</v>
      </c>
      <c r="F62" t="inlineStr">
        <is>
          <t>Automatico</t>
        </is>
      </c>
      <c r="G62" t="n">
        <v>0</v>
      </c>
      <c r="H62" t="n">
        <v>0</v>
      </c>
      <c r="I62" t="n">
        <v>0</v>
      </c>
      <c r="J62" t="n">
        <v>24</v>
      </c>
      <c r="K62" t="inlineStr">
        <is>
          <t>GOLDEN HILLS</t>
        </is>
      </c>
      <c r="L62" t="n">
        <v>0</v>
      </c>
      <c r="M62" t="n">
        <v>0</v>
      </c>
      <c r="N62" t="n">
        <v>0</v>
      </c>
      <c r="O62" t="n">
        <v>0</v>
      </c>
      <c r="P62" t="n">
        <v>203</v>
      </c>
      <c r="Q62" t="n">
        <v>224</v>
      </c>
      <c r="R62" t="n">
        <v>0</v>
      </c>
      <c r="S62" t="n">
        <v>0</v>
      </c>
      <c r="T62" t="n">
        <v>17</v>
      </c>
      <c r="U62">
        <f>IF( S62&lt;=0,0,IF( E62+I62 &gt;= MAX((S62/30)*V62, S62*1.2), 0, CEILING( (MAX((S62/30)*V62, S62*1.2) - (E62+I62)) / J62, 1 ) * J62 ) ) ))</f>
        <v/>
      </c>
      <c r="V62" t="n">
        <v>52</v>
      </c>
      <c r="W62">
        <f>U62/J62</f>
        <v/>
      </c>
    </row>
    <row r="63">
      <c r="A63" t="inlineStr">
        <is>
          <t>ABA. COMESTIBLES MP</t>
        </is>
      </c>
      <c r="C63" t="inlineStr">
        <is>
          <t>7506409019320</t>
        </is>
      </c>
      <c r="D63" t="inlineStr">
        <is>
          <t xml:space="preserve">EDULCORANTE DE MESA A BASE DE STEVIA  GOLDEN HILLS 50 PZA </t>
        </is>
      </c>
      <c r="E63" t="n">
        <v>60</v>
      </c>
      <c r="F63" t="inlineStr">
        <is>
          <t>Automatico</t>
        </is>
      </c>
      <c r="G63" t="n">
        <v>0.42</v>
      </c>
      <c r="H63" t="n">
        <v>145.23</v>
      </c>
      <c r="I63" t="n">
        <v>0</v>
      </c>
      <c r="J63" t="n">
        <v>12</v>
      </c>
      <c r="K63" t="inlineStr">
        <is>
          <t>GOLDEN HILLS</t>
        </is>
      </c>
      <c r="L63" t="n">
        <v>0</v>
      </c>
      <c r="M63" t="n">
        <v>0</v>
      </c>
      <c r="N63" t="n">
        <v>0</v>
      </c>
      <c r="O63" t="n">
        <v>0</v>
      </c>
      <c r="P63" t="n">
        <v>138</v>
      </c>
      <c r="Q63" t="n">
        <v>164</v>
      </c>
      <c r="R63" t="n">
        <v>12</v>
      </c>
      <c r="S63" t="n">
        <v>15</v>
      </c>
      <c r="T63" t="n">
        <v>11</v>
      </c>
      <c r="U63">
        <f>IF( S63&lt;=0,0,IF( E63+I63 &gt;= MAX((S63/30)*V63, S63*1.2), 0, CEILING( (MAX((S63/30)*V63, S63*1.2) - (E63+I63)) / J63, 1 ) * J63 ) ) ))</f>
        <v/>
      </c>
      <c r="V63" t="n">
        <v>52</v>
      </c>
      <c r="W63">
        <f>U63/J63</f>
        <v/>
      </c>
    </row>
    <row r="64">
      <c r="A64" t="inlineStr">
        <is>
          <t>ABA. NO COMESTIBLES MP IVA</t>
        </is>
      </c>
      <c r="C64" t="inlineStr">
        <is>
          <t>7506409015797</t>
        </is>
      </c>
      <c r="D64" t="inlineStr">
        <is>
          <t xml:space="preserve">SUAVIZANTE DE TELAS LAVANDA GOLDEN HILLS 7 LT. </t>
        </is>
      </c>
      <c r="E64" t="n">
        <v>62</v>
      </c>
      <c r="F64" t="inlineStr">
        <is>
          <t>Automatico</t>
        </is>
      </c>
      <c r="G64" t="n">
        <v>0.51</v>
      </c>
      <c r="H64" t="n">
        <v>121.56</v>
      </c>
      <c r="I64" t="n">
        <v>0</v>
      </c>
      <c r="J64" t="n">
        <v>2</v>
      </c>
      <c r="K64" t="inlineStr">
        <is>
          <t>GOLDEN HILLS</t>
        </is>
      </c>
      <c r="L64" t="n">
        <v>0</v>
      </c>
      <c r="M64" t="n">
        <v>0</v>
      </c>
      <c r="N64" t="n">
        <v>0</v>
      </c>
      <c r="O64" t="n">
        <v>0</v>
      </c>
      <c r="P64" t="n">
        <v>77</v>
      </c>
      <c r="Q64" t="n">
        <v>144</v>
      </c>
      <c r="R64" t="n">
        <v>11</v>
      </c>
      <c r="S64" t="n">
        <v>15</v>
      </c>
      <c r="T64" t="n">
        <v>12</v>
      </c>
      <c r="U64">
        <f>IF( S64&lt;=0,0,IF( E64+I64 &gt;= MAX((S64/30)*V64, S64*1.2), 0, CEILING( (MAX((S64/30)*V64, S64*1.2) - (E64+I64)) / J64, 1 ) * J64 ) ) ))</f>
        <v/>
      </c>
      <c r="V64" t="n">
        <v>32</v>
      </c>
      <c r="W64">
        <f>U64/J64</f>
        <v/>
      </c>
    </row>
    <row r="65">
      <c r="A65" t="inlineStr">
        <is>
          <t>ABA. BASICOS MP</t>
        </is>
      </c>
      <c r="C65" t="inlineStr">
        <is>
          <t>7506409020364</t>
        </is>
      </c>
      <c r="D65" t="inlineStr">
        <is>
          <t xml:space="preserve">CAFE SOLUBLE MEZCLADO  GOLDEN HILLS 100 GRS </t>
        </is>
      </c>
      <c r="E65" t="n">
        <v>24</v>
      </c>
      <c r="F65" t="inlineStr">
        <is>
          <t>Automatico</t>
        </is>
      </c>
      <c r="G65" t="n">
        <v>0.2</v>
      </c>
      <c r="H65" t="n">
        <v>120</v>
      </c>
      <c r="I65" t="n">
        <v>0</v>
      </c>
      <c r="J65" t="n">
        <v>12</v>
      </c>
      <c r="K65" t="inlineStr">
        <is>
          <t>GOLDEN HILLS</t>
        </is>
      </c>
      <c r="L65" t="n">
        <v>0</v>
      </c>
      <c r="M65" t="n">
        <v>0</v>
      </c>
      <c r="N65" t="n">
        <v>0</v>
      </c>
      <c r="O65" t="n">
        <v>0</v>
      </c>
      <c r="P65" t="n">
        <v>48</v>
      </c>
      <c r="Q65" t="n">
        <v>29</v>
      </c>
      <c r="R65" t="n">
        <v>4</v>
      </c>
      <c r="S65" t="n">
        <v>24</v>
      </c>
      <c r="T65" t="n">
        <v>0</v>
      </c>
      <c r="U65">
        <f>IF( S65&lt;=0,0,IF( E65+I65 &gt;= MAX((S65/30)*V65, S65*1.2), 0, CEILING( (MAX((S65/30)*V65, S65*1.2) - (E65+I65)) / J65, 1 ) * J65 ) ) ))</f>
        <v/>
      </c>
      <c r="V65" t="n">
        <v>64</v>
      </c>
      <c r="W65">
        <f>U65/J65</f>
        <v/>
      </c>
    </row>
    <row r="66">
      <c r="A66" t="inlineStr">
        <is>
          <t>ABA. NO COMESTIBLES MP IVA</t>
        </is>
      </c>
      <c r="C66" t="inlineStr">
        <is>
          <t>7501010775344</t>
        </is>
      </c>
      <c r="D66" t="inlineStr">
        <is>
          <t xml:space="preserve">PASTILLA SANITARIA DENTRO DE TANQUE AZUL KE PRECIO 48 GRS </t>
        </is>
      </c>
      <c r="E66" t="n">
        <v>48</v>
      </c>
      <c r="F66" t="inlineStr">
        <is>
          <t>Automatico</t>
        </is>
      </c>
      <c r="G66" t="n">
        <v>1.26</v>
      </c>
      <c r="H66" t="n">
        <v>38.09</v>
      </c>
      <c r="I66" t="n">
        <v>72</v>
      </c>
      <c r="J66" t="n">
        <v>24</v>
      </c>
      <c r="K66" t="inlineStr">
        <is>
          <t>KE PRECIO</t>
        </is>
      </c>
      <c r="L66" t="n">
        <v>13.90476190476191</v>
      </c>
      <c r="M66" t="n">
        <v>17.52</v>
      </c>
      <c r="N66" t="n">
        <v>0</v>
      </c>
      <c r="O66" t="n">
        <v>0</v>
      </c>
      <c r="P66" t="n">
        <v>266</v>
      </c>
      <c r="Q66" t="n">
        <v>238</v>
      </c>
      <c r="R66" t="n">
        <v>25</v>
      </c>
      <c r="S66" t="n">
        <v>31</v>
      </c>
      <c r="T66" t="n">
        <v>34</v>
      </c>
      <c r="U66">
        <f>IF( S66&lt;=0,0,IF( E66+I66 &gt;= MAX((S66/30)*V66, S66*1.2), 0, CEILING( (MAX((S66/30)*V66, S66*1.2) - (E66+I66)) / J66, 1 ) * J66 ) ) ))</f>
        <v/>
      </c>
      <c r="V66" t="n">
        <v>52</v>
      </c>
      <c r="W66">
        <f>U66/J66</f>
        <v/>
      </c>
    </row>
    <row r="67">
      <c r="A67" t="inlineStr">
        <is>
          <t>ALIMENTO Y ACCESORIOS P/MASCOTA MP IVA</t>
        </is>
      </c>
      <c r="C67" t="inlineStr">
        <is>
          <t>80136404040</t>
        </is>
      </c>
      <c r="D67" t="inlineStr">
        <is>
          <t xml:space="preserve">MINI PALITOS DE CARNE  BARKYS 100 GRS </t>
        </is>
      </c>
      <c r="E67" t="n">
        <v>60</v>
      </c>
      <c r="F67" t="inlineStr">
        <is>
          <t>Automatico</t>
        </is>
      </c>
      <c r="G67" t="n">
        <v>0.91</v>
      </c>
      <c r="H67" t="n">
        <v>65.93000000000001</v>
      </c>
      <c r="I67" t="n">
        <v>0</v>
      </c>
      <c r="J67" t="n">
        <v>12</v>
      </c>
      <c r="K67" t="inlineStr">
        <is>
          <t>BARKYS</t>
        </is>
      </c>
      <c r="L67" t="n">
        <v>0</v>
      </c>
      <c r="M67" t="n">
        <v>0</v>
      </c>
      <c r="N67" t="n">
        <v>0</v>
      </c>
      <c r="O67" t="n">
        <v>0</v>
      </c>
      <c r="P67" t="n">
        <v>222</v>
      </c>
      <c r="Q67" t="n">
        <v>129</v>
      </c>
      <c r="R67" t="n">
        <v>22</v>
      </c>
      <c r="S67" t="n">
        <v>24</v>
      </c>
      <c r="T67" t="n">
        <v>14</v>
      </c>
      <c r="U67">
        <f>IF( S67&lt;=0,0,IF( E67+I67 &gt;= MAX((S67/30)*V67, S67*1.2), 0, CEILING( (MAX((S67/30)*V67, S67*1.2) - (E67+I67)) / J67, 1 ) * J67 ) ) ))</f>
        <v/>
      </c>
      <c r="V67" t="n">
        <v>58</v>
      </c>
      <c r="W67">
        <f>U67/J67</f>
        <v/>
      </c>
    </row>
    <row r="68">
      <c r="A68" t="inlineStr">
        <is>
          <t>ABA. BASICOS MP</t>
        </is>
      </c>
      <c r="C68" t="inlineStr">
        <is>
          <t>7506409020432</t>
        </is>
      </c>
      <c r="D68" t="inlineStr">
        <is>
          <t xml:space="preserve">SOPA DE PASTA CARACOL  KE PRECIO 200 GRS </t>
        </is>
      </c>
      <c r="E68" t="n">
        <v>60</v>
      </c>
      <c r="F68" t="inlineStr">
        <is>
          <t>Automatico</t>
        </is>
      </c>
      <c r="G68" t="n">
        <v>1.13</v>
      </c>
      <c r="H68" t="n">
        <v>53.09</v>
      </c>
      <c r="I68" t="n">
        <v>120</v>
      </c>
      <c r="J68" t="n">
        <v>30</v>
      </c>
      <c r="K68" t="inlineStr">
        <is>
          <t>KE PRECIO</t>
        </is>
      </c>
      <c r="L68" t="n">
        <v>10.90265486725663</v>
      </c>
      <c r="M68" t="n">
        <v>12.31999999999999</v>
      </c>
      <c r="N68" t="n">
        <v>0</v>
      </c>
      <c r="O68" t="n">
        <v>0</v>
      </c>
      <c r="P68" t="n">
        <v>465</v>
      </c>
      <c r="Q68" t="n">
        <v>329</v>
      </c>
      <c r="R68" t="n">
        <v>22</v>
      </c>
      <c r="S68" t="n">
        <v>28</v>
      </c>
      <c r="T68" t="n">
        <v>33</v>
      </c>
      <c r="U68">
        <f>IF( S68&lt;=0,0,IF( E68+I68 &gt;= MAX((S68/30)*V68, S68*1.2), 0, CEILING( (MAX((S68/30)*V68, S68*1.2) - (E68+I68)) / J68, 1 ) * J68 ) ) ))</f>
        <v/>
      </c>
      <c r="V68" t="n">
        <v>64</v>
      </c>
      <c r="W68">
        <f>U68/J68</f>
        <v/>
      </c>
    </row>
    <row r="69">
      <c r="A69" t="inlineStr">
        <is>
          <t>ABA. NO COMESTIBLES MP IVA</t>
        </is>
      </c>
      <c r="C69" t="inlineStr">
        <is>
          <t>7501010794925</t>
        </is>
      </c>
      <c r="D69" t="inlineStr">
        <is>
          <t xml:space="preserve">VELADORA EN VASO VOTIVO MINI KE PRECIO 1 PZA </t>
        </is>
      </c>
      <c r="E69" t="n">
        <v>96</v>
      </c>
      <c r="F69" t="inlineStr">
        <is>
          <t>Automatico</t>
        </is>
      </c>
      <c r="G69" t="n">
        <v>0</v>
      </c>
      <c r="H69" t="n">
        <v>0</v>
      </c>
      <c r="I69" t="n">
        <v>0</v>
      </c>
      <c r="J69" t="n">
        <v>48</v>
      </c>
      <c r="K69" t="inlineStr">
        <is>
          <t>KE PRECIO</t>
        </is>
      </c>
      <c r="L69" t="n">
        <v>0</v>
      </c>
      <c r="M69" t="n">
        <v>0</v>
      </c>
      <c r="N69" t="n">
        <v>0</v>
      </c>
      <c r="O69" t="n">
        <v>0</v>
      </c>
      <c r="P69" t="n">
        <v>28</v>
      </c>
      <c r="Q69" t="n">
        <v>259</v>
      </c>
      <c r="R69" t="n">
        <v>0</v>
      </c>
      <c r="S69" t="n">
        <v>0</v>
      </c>
      <c r="T69" t="n">
        <v>15</v>
      </c>
      <c r="U69">
        <f>IF( S69&lt;=0,0,IF( E69+I69 &gt;= MAX((S69/30)*V69, S69*1.2), 0, CEILING( (MAX((S69/30)*V69, S69*1.2) - (E69+I69)) / J69, 1 ) * J69 ) ) ))</f>
        <v/>
      </c>
      <c r="V69" t="n">
        <v>52</v>
      </c>
      <c r="W69">
        <f>U69/J69</f>
        <v/>
      </c>
    </row>
    <row r="70">
      <c r="A70" t="inlineStr">
        <is>
          <t>ABA. NO COMESTIBLES MP IVA</t>
        </is>
      </c>
      <c r="C70" t="inlineStr">
        <is>
          <t>7506409015742</t>
        </is>
      </c>
      <c r="D70" t="inlineStr">
        <is>
          <t xml:space="preserve">AROMATIZANTE DE AMBIENTE EN GEL JAZMIN GOLDEN HILLS 70 GRS </t>
        </is>
      </c>
      <c r="E70" t="n">
        <v>96</v>
      </c>
      <c r="F70" t="inlineStr">
        <is>
          <t>Automatico</t>
        </is>
      </c>
      <c r="G70" t="n">
        <v>0</v>
      </c>
      <c r="H70" t="n">
        <v>0</v>
      </c>
      <c r="I70" t="n">
        <v>0</v>
      </c>
      <c r="J70" t="n">
        <v>24</v>
      </c>
      <c r="K70" t="inlineStr">
        <is>
          <t>GOLDEN HILLS</t>
        </is>
      </c>
      <c r="L70" t="n">
        <v>0</v>
      </c>
      <c r="M70" t="n">
        <v>0</v>
      </c>
      <c r="N70" t="n">
        <v>0</v>
      </c>
      <c r="O70" t="n">
        <v>0</v>
      </c>
      <c r="P70" t="n">
        <v>203</v>
      </c>
      <c r="Q70" t="n">
        <v>209</v>
      </c>
      <c r="R70" t="n">
        <v>0</v>
      </c>
      <c r="S70" t="n">
        <v>0</v>
      </c>
      <c r="T70" t="n">
        <v>15</v>
      </c>
      <c r="U70">
        <f>IF( S70&lt;=0,0,IF( E70+I70 &gt;= MAX((S70/30)*V70, S70*1.2), 0, CEILING( (MAX((S70/30)*V70, S70*1.2) - (E70+I70)) / J70, 1 ) * J70 ) ) ))</f>
        <v/>
      </c>
      <c r="V70" t="n">
        <v>52</v>
      </c>
      <c r="W70">
        <f>U70/J70</f>
        <v/>
      </c>
    </row>
    <row r="71">
      <c r="A71" t="inlineStr">
        <is>
          <t>ABA. NO COMESTIBLES MP IVA</t>
        </is>
      </c>
      <c r="C71" t="inlineStr">
        <is>
          <t>7501010793423</t>
        </is>
      </c>
      <c r="D71" t="inlineStr">
        <is>
          <t xml:space="preserve">REPUESTO PARA VELADORA MEDIANA KE PRECIO 1 PZA </t>
        </is>
      </c>
      <c r="E71" t="n">
        <v>100</v>
      </c>
      <c r="F71" t="inlineStr">
        <is>
          <t>Automatico</t>
        </is>
      </c>
      <c r="G71" t="n">
        <v>0</v>
      </c>
      <c r="H71" t="n">
        <v>0</v>
      </c>
      <c r="I71" t="n">
        <v>0</v>
      </c>
      <c r="J71" t="n">
        <v>50</v>
      </c>
      <c r="K71" t="inlineStr">
        <is>
          <t>KE PRECIO</t>
        </is>
      </c>
      <c r="L71" t="n">
        <v>0</v>
      </c>
      <c r="M71" t="n">
        <v>0</v>
      </c>
      <c r="N71" t="n">
        <v>0</v>
      </c>
      <c r="O71" t="n">
        <v>0</v>
      </c>
      <c r="P71" t="n">
        <v>17</v>
      </c>
      <c r="Q71" t="n">
        <v>74</v>
      </c>
      <c r="R71" t="n">
        <v>0</v>
      </c>
      <c r="S71" t="n">
        <v>0</v>
      </c>
      <c r="T71" t="n">
        <v>3</v>
      </c>
      <c r="U71">
        <f>IF( S71&lt;=0,0,IF( E71+I71 &gt;= MAX((S71/30)*V71, S71*1.2), 0, CEILING( (MAX((S71/30)*V71, S71*1.2) - (E71+I71)) / J71, 1 ) * J71 ) ) ))</f>
        <v/>
      </c>
      <c r="V71" t="n">
        <v>52</v>
      </c>
      <c r="W71">
        <f>U71/J71</f>
        <v/>
      </c>
    </row>
    <row r="72">
      <c r="A72" t="inlineStr">
        <is>
          <t>ABA. BASICOS MP</t>
        </is>
      </c>
      <c r="C72" t="inlineStr">
        <is>
          <t>7506409019863</t>
        </is>
      </c>
      <c r="D72" t="inlineStr">
        <is>
          <t xml:space="preserve">SOPA INSTANTANEA DE FIDEO CON POLLO  GOLDEN HILLS 95 GRS </t>
        </is>
      </c>
      <c r="E72" t="n">
        <v>84</v>
      </c>
      <c r="F72" t="inlineStr">
        <is>
          <t>Automatico</t>
        </is>
      </c>
      <c r="G72" t="n">
        <v>0.49</v>
      </c>
      <c r="H72" t="n">
        <v>171.42</v>
      </c>
      <c r="I72" t="n">
        <v>0</v>
      </c>
      <c r="J72" t="n">
        <v>12</v>
      </c>
      <c r="K72" t="inlineStr">
        <is>
          <t>GOLDEN HILLS</t>
        </is>
      </c>
      <c r="L72" t="n">
        <v>0</v>
      </c>
      <c r="M72" t="n">
        <v>0</v>
      </c>
      <c r="N72" t="n">
        <v>0</v>
      </c>
      <c r="O72" t="n">
        <v>0</v>
      </c>
      <c r="P72" t="n">
        <v>320</v>
      </c>
      <c r="Q72" t="n">
        <v>257</v>
      </c>
      <c r="R72" t="n">
        <v>14</v>
      </c>
      <c r="S72" t="n">
        <v>20</v>
      </c>
      <c r="T72" t="n">
        <v>36</v>
      </c>
      <c r="U72">
        <f>IF( S72&lt;=0,0,IF( E72+I72 &gt;= MAX((S72/30)*V72, S72*1.2), 0, CEILING( (MAX((S72/30)*V72, S72*1.2) - (E72+I72)) / J72, 1 ) * J72 ) ) ))</f>
        <v/>
      </c>
      <c r="V72" t="n">
        <v>64</v>
      </c>
      <c r="W72">
        <f>U72/J72</f>
        <v/>
      </c>
    </row>
    <row r="73">
      <c r="A73" t="inlineStr">
        <is>
          <t>ABA. COMESTIBLES MP IEPS</t>
        </is>
      </c>
      <c r="C73" t="inlineStr">
        <is>
          <t>7506409019290</t>
        </is>
      </c>
      <c r="D73" t="inlineStr">
        <is>
          <t xml:space="preserve">PALOMITAS MICROONDAS MANTEQUILLA  GOLDEN HILLS 85 GRS </t>
        </is>
      </c>
      <c r="E73" t="n">
        <v>96</v>
      </c>
      <c r="F73" t="inlineStr">
        <is>
          <t>Automatico</t>
        </is>
      </c>
      <c r="G73" t="n">
        <v>0.11</v>
      </c>
      <c r="H73" t="n">
        <v>872.72</v>
      </c>
      <c r="I73" t="n">
        <v>0</v>
      </c>
      <c r="J73" t="n">
        <v>24</v>
      </c>
      <c r="K73" t="inlineStr">
        <is>
          <t>GOLDEN HILLS</t>
        </is>
      </c>
      <c r="L73" t="n">
        <v>0</v>
      </c>
      <c r="M73" t="n">
        <v>0</v>
      </c>
      <c r="N73" t="n">
        <v>0</v>
      </c>
      <c r="O73" t="n">
        <v>0</v>
      </c>
      <c r="P73" t="n">
        <v>293</v>
      </c>
      <c r="Q73" t="n">
        <v>272</v>
      </c>
      <c r="R73" t="n">
        <v>1</v>
      </c>
      <c r="S73" t="n">
        <v>7</v>
      </c>
      <c r="T73" t="n">
        <v>39</v>
      </c>
      <c r="U73">
        <f>IF( S73&lt;=0,0,IF( E73+I73 &gt;= MAX((S73/30)*V73, S73*1.2), 0, CEILING( (MAX((S73/30)*V73, S73*1.2) - (E73+I73)) / J73, 1 ) * J73 ) ) ))</f>
        <v/>
      </c>
      <c r="V73" t="n">
        <v>64</v>
      </c>
      <c r="W73">
        <f>U73/J73</f>
        <v/>
      </c>
    </row>
    <row r="74">
      <c r="A74" t="inlineStr">
        <is>
          <t>ABA. BASICOS MP</t>
        </is>
      </c>
      <c r="C74" t="inlineStr">
        <is>
          <t>7506409018613</t>
        </is>
      </c>
      <c r="D74" t="inlineStr">
        <is>
          <t xml:space="preserve">PIMIENTA BLANCA MOLIDA  GOLDEN HILLS 25 GRS </t>
        </is>
      </c>
      <c r="E74" t="n">
        <v>100</v>
      </c>
      <c r="F74" t="inlineStr">
        <is>
          <t>Automatico</t>
        </is>
      </c>
      <c r="G74" t="n">
        <v>0.15</v>
      </c>
      <c r="H74" t="n">
        <v>666.66</v>
      </c>
      <c r="I74" t="n">
        <v>0</v>
      </c>
      <c r="J74" t="n">
        <v>20</v>
      </c>
      <c r="K74" t="inlineStr">
        <is>
          <t>GOLDEN HILLS</t>
        </is>
      </c>
      <c r="L74" t="n">
        <v>0</v>
      </c>
      <c r="M74" t="n">
        <v>0</v>
      </c>
      <c r="N74" t="n">
        <v>0</v>
      </c>
      <c r="O74" t="n">
        <v>0</v>
      </c>
      <c r="P74" t="n">
        <v>61</v>
      </c>
      <c r="Q74" t="n">
        <v>51</v>
      </c>
      <c r="R74" t="n">
        <v>6</v>
      </c>
      <c r="S74" t="n">
        <v>7</v>
      </c>
      <c r="T74" t="n">
        <v>13</v>
      </c>
      <c r="U74">
        <f>IF( S74&lt;=0,0,IF( E74+I74 &gt;= MAX((S74/30)*V74, S74*1.2), 0, CEILING( (MAX((S74/30)*V74, S74*1.2) - (E74+I74)) / J74, 1 ) * J74 ) ) ))</f>
        <v/>
      </c>
      <c r="V74" t="n">
        <v>32</v>
      </c>
      <c r="W74">
        <f>U74/J74</f>
        <v/>
      </c>
    </row>
    <row r="75">
      <c r="A75" t="inlineStr">
        <is>
          <t>ABA. NO COMESTIBLES MP IVA</t>
        </is>
      </c>
      <c r="C75" t="inlineStr">
        <is>
          <t>7506409019030</t>
        </is>
      </c>
      <c r="D75" t="inlineStr">
        <is>
          <t xml:space="preserve">PLATO DESECHABLE LISO GRANDE GOLDEN HILLS 15 PZA </t>
        </is>
      </c>
      <c r="E75" t="n">
        <v>40</v>
      </c>
      <c r="F75" t="inlineStr">
        <is>
          <t>Automatico</t>
        </is>
      </c>
      <c r="G75" t="n">
        <v>2.55</v>
      </c>
      <c r="H75" t="n">
        <v>15.68</v>
      </c>
      <c r="I75" t="n">
        <v>40</v>
      </c>
      <c r="J75" t="n">
        <v>40</v>
      </c>
      <c r="K75" t="inlineStr">
        <is>
          <t>GOLDEN HILLS</t>
        </is>
      </c>
      <c r="L75" t="n">
        <v>16.31372549019608</v>
      </c>
      <c r="M75" t="n">
        <v>41.59999999999999</v>
      </c>
      <c r="N75" t="n">
        <v>0.6274509803921546</v>
      </c>
      <c r="O75" t="n">
        <v>1.599999999999994</v>
      </c>
      <c r="P75" t="n">
        <v>637</v>
      </c>
      <c r="Q75" t="n">
        <v>996</v>
      </c>
      <c r="R75" t="n">
        <v>44</v>
      </c>
      <c r="S75" t="n">
        <v>62</v>
      </c>
      <c r="T75" t="n">
        <v>39</v>
      </c>
      <c r="U75">
        <f>IF( S75&lt;=0,0,IF( E75+I75 &gt;= MAX((S75/30)*V75, S75*1.2), 0, CEILING( (MAX((S75/30)*V75, S75*1.2) - (E75+I75)) / J75, 1 ) * J75 ) ) ))</f>
        <v/>
      </c>
      <c r="V75" t="n">
        <v>32</v>
      </c>
      <c r="W75">
        <f>U75/J75</f>
        <v/>
      </c>
    </row>
    <row r="76">
      <c r="A76" t="inlineStr">
        <is>
          <t>ABA. BASICOS MP</t>
        </is>
      </c>
      <c r="C76" t="inlineStr">
        <is>
          <t>7506409016657</t>
        </is>
      </c>
      <c r="D76" t="inlineStr">
        <is>
          <t xml:space="preserve">CHAMPIÑONES REBANADOS EN SALMUERA  GOLDEN HILLS 380 GRS </t>
        </is>
      </c>
      <c r="E76" t="n">
        <v>96</v>
      </c>
      <c r="F76" t="inlineStr">
        <is>
          <t>Automatico</t>
        </is>
      </c>
      <c r="G76" t="n">
        <v>0.6899999999999999</v>
      </c>
      <c r="H76" t="n">
        <v>139.13</v>
      </c>
      <c r="I76" t="n">
        <v>24</v>
      </c>
      <c r="J76" t="n">
        <v>24</v>
      </c>
      <c r="K76" t="inlineStr">
        <is>
          <t>GOLDEN HILLS</t>
        </is>
      </c>
      <c r="L76" t="n">
        <v>0</v>
      </c>
      <c r="M76" t="n">
        <v>0</v>
      </c>
      <c r="N76" t="n">
        <v>0</v>
      </c>
      <c r="O76" t="n">
        <v>0</v>
      </c>
      <c r="P76" t="n">
        <v>213</v>
      </c>
      <c r="Q76" t="n">
        <v>218</v>
      </c>
      <c r="R76" t="n">
        <v>29</v>
      </c>
      <c r="S76" t="n">
        <v>30</v>
      </c>
      <c r="T76" t="n">
        <v>30</v>
      </c>
      <c r="U76">
        <f>IF( S76&lt;=0,0,IF( E76+I76 &gt;= MAX((S76/30)*V76, S76*1.2), 0, CEILING( (MAX((S76/30)*V76, S76*1.2) - (E76+I76)) / J76, 1 ) * J76 ) ) ))</f>
        <v/>
      </c>
      <c r="V76" t="n">
        <v>64</v>
      </c>
      <c r="W76">
        <f>U76/J76</f>
        <v/>
      </c>
    </row>
    <row r="77">
      <c r="A77" t="inlineStr">
        <is>
          <t>ABA. COMESTIBLES MP</t>
        </is>
      </c>
      <c r="C77" t="inlineStr">
        <is>
          <t>7506409016237</t>
        </is>
      </c>
      <c r="D77" t="inlineStr">
        <is>
          <t xml:space="preserve">MIEL DE ABEJA 100% NATURAL  GOLDEN HILLS 320 GRS </t>
        </is>
      </c>
      <c r="E77" t="n">
        <v>144</v>
      </c>
      <c r="F77" t="inlineStr">
        <is>
          <t>Automatico</t>
        </is>
      </c>
      <c r="G77" t="n">
        <v>0.5</v>
      </c>
      <c r="H77" t="n">
        <v>290</v>
      </c>
      <c r="I77" t="n">
        <v>0</v>
      </c>
      <c r="J77" t="n">
        <v>24</v>
      </c>
      <c r="K77" t="inlineStr">
        <is>
          <t>GOLDEN HILLS</t>
        </is>
      </c>
      <c r="L77" t="n">
        <v>0</v>
      </c>
      <c r="M77" t="n">
        <v>0</v>
      </c>
      <c r="N77" t="n">
        <v>0</v>
      </c>
      <c r="O77" t="n">
        <v>0</v>
      </c>
      <c r="P77" t="n">
        <v>213</v>
      </c>
      <c r="Q77" t="n">
        <v>224</v>
      </c>
      <c r="R77" t="n">
        <v>15</v>
      </c>
      <c r="S77" t="n">
        <v>22</v>
      </c>
      <c r="T77" t="n">
        <v>18</v>
      </c>
      <c r="U77">
        <f>IF( S77&lt;=0,0,IF( E77+I77 &gt;= MAX((S77/30)*V77, S77*1.2), 0, CEILING( (MAX((S77/30)*V77, S77*1.2) - (E77+I77)) / J77, 1 ) * J77 ) ) ))</f>
        <v/>
      </c>
      <c r="V77" t="n">
        <v>52</v>
      </c>
      <c r="W77">
        <f>U77/J77</f>
        <v/>
      </c>
    </row>
    <row r="78">
      <c r="A78" t="inlineStr">
        <is>
          <t>ALIMENTO Y ACCESORIOS P/MASCOTA MP IVA</t>
        </is>
      </c>
      <c r="C78" t="inlineStr">
        <is>
          <t>7506409022580</t>
        </is>
      </c>
      <c r="D78" t="inlineStr">
        <is>
          <t xml:space="preserve">BOLSAS COMPOSTABLES PARA DESECHOS  PET S CLUB 3 PZA </t>
        </is>
      </c>
      <c r="E78" t="n">
        <v>128</v>
      </c>
      <c r="F78" t="inlineStr">
        <is>
          <t>Automatico</t>
        </is>
      </c>
      <c r="G78" t="n">
        <v>0.71</v>
      </c>
      <c r="H78" t="n">
        <v>180.28</v>
      </c>
      <c r="I78" t="n">
        <v>0</v>
      </c>
      <c r="J78" t="n">
        <v>64</v>
      </c>
      <c r="K78" t="inlineStr">
        <is>
          <t>PET S CLUB</t>
        </is>
      </c>
      <c r="L78" t="n">
        <v>0</v>
      </c>
      <c r="M78" t="n">
        <v>0</v>
      </c>
      <c r="N78" t="n">
        <v>0</v>
      </c>
      <c r="O78" t="n">
        <v>0</v>
      </c>
      <c r="P78" t="n">
        <v>169</v>
      </c>
      <c r="Q78" t="n">
        <v>87</v>
      </c>
      <c r="R78" t="n">
        <v>23</v>
      </c>
      <c r="S78" t="n">
        <v>25</v>
      </c>
      <c r="T78" t="n">
        <v>6</v>
      </c>
      <c r="U78">
        <f>IF( S78&lt;=0,0,IF( E78+I78 &gt;= MAX((S78/30)*V78, S78*1.2), 0, CEILING( (MAX((S78/30)*V78, S78*1.2) - (E78+I78)) / J78, 1 ) * J78 ) ) ))</f>
        <v/>
      </c>
      <c r="V78" t="n">
        <v>70</v>
      </c>
      <c r="W78">
        <f>U78/J78</f>
        <v/>
      </c>
    </row>
    <row r="79">
      <c r="A79" t="inlineStr">
        <is>
          <t>ABA. BASICOS MP</t>
        </is>
      </c>
      <c r="C79" t="inlineStr">
        <is>
          <t>7506409020319</t>
        </is>
      </c>
      <c r="D79" t="inlineStr">
        <is>
          <t xml:space="preserve">ACEITE DE AGUACATE  GOLDEN HILLS 750 ML. </t>
        </is>
      </c>
      <c r="E79" t="n">
        <v>156</v>
      </c>
      <c r="F79" t="inlineStr">
        <is>
          <t>Automatico</t>
        </is>
      </c>
      <c r="G79" t="n">
        <v>1.11</v>
      </c>
      <c r="H79" t="n">
        <v>140.54</v>
      </c>
      <c r="I79" t="n">
        <v>12</v>
      </c>
      <c r="J79" t="n">
        <v>12</v>
      </c>
      <c r="K79" t="inlineStr">
        <is>
          <t>GOLDEN HILLS</t>
        </is>
      </c>
      <c r="L79" t="n">
        <v>0</v>
      </c>
      <c r="M79" t="n">
        <v>0</v>
      </c>
      <c r="N79" t="n">
        <v>0</v>
      </c>
      <c r="O79" t="n">
        <v>0</v>
      </c>
      <c r="P79" t="n">
        <v>579</v>
      </c>
      <c r="Q79" t="n">
        <v>135</v>
      </c>
      <c r="R79" t="n">
        <v>26</v>
      </c>
      <c r="S79" t="n">
        <v>45</v>
      </c>
      <c r="T79" t="n">
        <v>65</v>
      </c>
      <c r="U79">
        <f>IF( S79&lt;=0,0,IF( E79+I79 &gt;= MAX((S79/30)*V79, S79*1.2), 0, CEILING( (MAX((S79/30)*V79, S79*1.2) - (E79+I79)) / J79, 1 ) * J79 ) ) ))</f>
        <v/>
      </c>
      <c r="V79" t="n">
        <v>64</v>
      </c>
      <c r="W79">
        <f>U79/J79</f>
        <v/>
      </c>
    </row>
    <row r="80">
      <c r="A80" t="inlineStr">
        <is>
          <t>ABA. BASICOS MP</t>
        </is>
      </c>
      <c r="C80" t="inlineStr">
        <is>
          <t>7506409019856</t>
        </is>
      </c>
      <c r="D80" t="inlineStr">
        <is>
          <t xml:space="preserve">SOPA INSTANTANEA DE FIDEO CON TOMATE  GOLDEN HILLS 95 GRS </t>
        </is>
      </c>
      <c r="E80" t="n">
        <v>120</v>
      </c>
      <c r="F80" t="inlineStr">
        <is>
          <t>Automatico</t>
        </is>
      </c>
      <c r="G80" t="n">
        <v>0.99</v>
      </c>
      <c r="H80" t="n">
        <v>121.21</v>
      </c>
      <c r="I80" t="n">
        <v>0</v>
      </c>
      <c r="J80" t="n">
        <v>12</v>
      </c>
      <c r="K80" t="inlineStr">
        <is>
          <t>GOLDEN HILLS</t>
        </is>
      </c>
      <c r="L80" t="n">
        <v>0</v>
      </c>
      <c r="M80" t="n">
        <v>0</v>
      </c>
      <c r="N80" t="n">
        <v>0</v>
      </c>
      <c r="O80" t="n">
        <v>0</v>
      </c>
      <c r="P80" t="n">
        <v>394</v>
      </c>
      <c r="Q80" t="n">
        <v>396</v>
      </c>
      <c r="R80" t="n">
        <v>25</v>
      </c>
      <c r="S80" t="n">
        <v>36</v>
      </c>
      <c r="T80" t="n">
        <v>50</v>
      </c>
      <c r="U80">
        <f>IF( S80&lt;=0,0,IF( E80+I80 &gt;= MAX((S80/30)*V80, S80*1.2), 0, CEILING( (MAX((S80/30)*V80, S80*1.2) - (E80+I80)) / J80, 1 ) * J80 ) ) ))</f>
        <v/>
      </c>
      <c r="V80" t="n">
        <v>64</v>
      </c>
      <c r="W80">
        <f>U80/J80</f>
        <v/>
      </c>
    </row>
    <row r="81">
      <c r="A81" t="inlineStr">
        <is>
          <t>ABA. BASICOS MP</t>
        </is>
      </c>
      <c r="C81" t="inlineStr">
        <is>
          <t>7501010775962</t>
        </is>
      </c>
      <c r="D81" t="inlineStr">
        <is>
          <t xml:space="preserve">SOPA DE PASTA MOÑITO  KE PRECIO 200 GRS </t>
        </is>
      </c>
      <c r="E81" t="n">
        <v>150</v>
      </c>
      <c r="F81" t="inlineStr">
        <is>
          <t>Automatico</t>
        </is>
      </c>
      <c r="G81" t="n">
        <v>0.27</v>
      </c>
      <c r="H81" t="n">
        <v>555.55</v>
      </c>
      <c r="I81" t="n">
        <v>60</v>
      </c>
      <c r="J81" t="n">
        <v>30</v>
      </c>
      <c r="K81" t="inlineStr">
        <is>
          <t>KE PRECIO</t>
        </is>
      </c>
      <c r="L81" t="n">
        <v>0</v>
      </c>
      <c r="M81" t="n">
        <v>0</v>
      </c>
      <c r="N81" t="n">
        <v>0</v>
      </c>
      <c r="O81" t="n">
        <v>0</v>
      </c>
      <c r="P81" t="n">
        <v>339</v>
      </c>
      <c r="Q81" t="n">
        <v>540</v>
      </c>
      <c r="R81" t="n">
        <v>13</v>
      </c>
      <c r="S81" t="n">
        <v>16</v>
      </c>
      <c r="T81" t="n">
        <v>39</v>
      </c>
      <c r="U81">
        <f>IF( S81&lt;=0,0,IF( E81+I81 &gt;= MAX((S81/30)*V81, S81*1.2), 0, CEILING( (MAX((S81/30)*V81, S81*1.2) - (E81+I81)) / J81, 1 ) * J81 ) ) ))</f>
        <v/>
      </c>
      <c r="V81" t="n">
        <v>64</v>
      </c>
      <c r="W81">
        <f>U81/J81</f>
        <v/>
      </c>
    </row>
    <row r="82">
      <c r="A82" t="inlineStr">
        <is>
          <t>ALIMENTO Y ACCESORIOS P/MASCOTA MP IVA</t>
        </is>
      </c>
      <c r="C82" t="inlineStr">
        <is>
          <t>7506409024751</t>
        </is>
      </c>
      <c r="D82" t="inlineStr">
        <is>
          <t xml:space="preserve">ARENA PARA GATO AGLUTINANTE CON ESFERAS  PET S CLUB 7 KG. </t>
        </is>
      </c>
      <c r="E82" t="n">
        <v>150</v>
      </c>
      <c r="F82" t="inlineStr">
        <is>
          <t>Automatico</t>
        </is>
      </c>
      <c r="G82" t="n">
        <v>8.27</v>
      </c>
      <c r="H82" t="n">
        <v>18.13</v>
      </c>
      <c r="I82" t="n">
        <v>25</v>
      </c>
      <c r="J82" t="n">
        <v>5</v>
      </c>
      <c r="K82" t="inlineStr">
        <is>
          <t>PET S CLUB</t>
        </is>
      </c>
      <c r="L82" t="n">
        <v>3.862152357920191</v>
      </c>
      <c r="M82" t="n">
        <v>31.93999999999998</v>
      </c>
      <c r="N82" t="n">
        <v>0.8391777509068916</v>
      </c>
      <c r="O82" t="n">
        <v>6.939999999999993</v>
      </c>
      <c r="P82" t="n">
        <v>2048</v>
      </c>
      <c r="Q82" t="n">
        <v>584</v>
      </c>
      <c r="R82" t="n">
        <v>188</v>
      </c>
      <c r="S82" t="n">
        <v>242</v>
      </c>
      <c r="T82" t="n">
        <v>148</v>
      </c>
      <c r="U82">
        <f>IF( S82&lt;=0,0,IF( E82+I82 &gt;= MAX((S82/30)*V82, S82*1.2), 0, CEILING( (MAX((S82/30)*V82, S82*1.2) - (E82+I82)) / J82, 1 ) * J82 ) ) ))</f>
        <v/>
      </c>
      <c r="V82" t="n">
        <v>22</v>
      </c>
      <c r="W82">
        <f>U82/J82</f>
        <v/>
      </c>
    </row>
    <row r="83">
      <c r="A83" t="inlineStr">
        <is>
          <t>ABA. NO COMESTIBLES MP IVA</t>
        </is>
      </c>
      <c r="C83" t="inlineStr">
        <is>
          <t>7506409017838</t>
        </is>
      </c>
      <c r="D83" t="inlineStr">
        <is>
          <t xml:space="preserve">VELADORA  CHICA  GOLDEN HILLS 1 PZA </t>
        </is>
      </c>
      <c r="E83" t="n">
        <v>200</v>
      </c>
      <c r="F83" t="inlineStr">
        <is>
          <t>Automatico</t>
        </is>
      </c>
      <c r="G83" t="n">
        <v>0.72</v>
      </c>
      <c r="H83" t="n">
        <v>277.77</v>
      </c>
      <c r="I83" t="n">
        <v>0</v>
      </c>
      <c r="J83" t="n">
        <v>50</v>
      </c>
      <c r="K83" t="inlineStr">
        <is>
          <t>GOLDEN HILLS</t>
        </is>
      </c>
      <c r="L83" t="n">
        <v>0</v>
      </c>
      <c r="M83" t="n">
        <v>0</v>
      </c>
      <c r="N83" t="n">
        <v>0</v>
      </c>
      <c r="O83" t="n">
        <v>0</v>
      </c>
      <c r="P83" t="n">
        <v>297</v>
      </c>
      <c r="Q83" t="n">
        <v>134</v>
      </c>
      <c r="R83" t="n">
        <v>23</v>
      </c>
      <c r="S83" t="n">
        <v>29</v>
      </c>
      <c r="T83" t="n">
        <v>29</v>
      </c>
      <c r="U83">
        <f>IF( S83&lt;=0,0,IF( E83+I83 &gt;= MAX((S83/30)*V83, S83*1.2), 0, CEILING( (MAX((S83/30)*V83, S83*1.2) - (E83+I83)) / J83, 1 ) * J83 ) ) ))</f>
        <v/>
      </c>
      <c r="V83" t="n">
        <v>52</v>
      </c>
      <c r="W83">
        <f>U83/J83</f>
        <v/>
      </c>
    </row>
    <row r="84">
      <c r="A84" t="inlineStr">
        <is>
          <t>ABA. NO COMESTIBLES MP IVA</t>
        </is>
      </c>
      <c r="C84" t="inlineStr">
        <is>
          <t>7501010792730</t>
        </is>
      </c>
      <c r="D84" t="inlineStr">
        <is>
          <t xml:space="preserve">JABON DE LAVANDERIA AMARILLO  KE PRECIO 350 GRS </t>
        </is>
      </c>
      <c r="E84" t="n">
        <v>320</v>
      </c>
      <c r="F84" t="inlineStr">
        <is>
          <t>Automatico</t>
        </is>
      </c>
      <c r="G84" t="n">
        <v>0.49</v>
      </c>
      <c r="H84" t="n">
        <v>653.0599999999999</v>
      </c>
      <c r="I84" t="n">
        <v>0</v>
      </c>
      <c r="J84" t="n">
        <v>20</v>
      </c>
      <c r="K84" t="inlineStr">
        <is>
          <t>KE PRECIO</t>
        </is>
      </c>
      <c r="L84" t="n">
        <v>0</v>
      </c>
      <c r="M84" t="n">
        <v>0</v>
      </c>
      <c r="N84" t="n">
        <v>0</v>
      </c>
      <c r="O84" t="n">
        <v>0</v>
      </c>
      <c r="P84" t="n">
        <v>61</v>
      </c>
      <c r="Q84" t="n">
        <v>75</v>
      </c>
      <c r="R84" t="n">
        <v>7</v>
      </c>
      <c r="S84" t="n">
        <v>7</v>
      </c>
      <c r="T84" t="n">
        <v>11</v>
      </c>
      <c r="U84">
        <f>IF( S84&lt;=0,0,IF( E84+I84 &gt;= MAX((S84/30)*V84, S84*1.2), 0, CEILING( (MAX((S84/30)*V84, S84*1.2) - (E84+I84)) / J84, 1 ) * J84 ) ) ))</f>
        <v/>
      </c>
      <c r="V84" t="n">
        <v>52</v>
      </c>
      <c r="W84">
        <f>U84/J84</f>
        <v/>
      </c>
    </row>
    <row r="85">
      <c r="A85" t="inlineStr">
        <is>
          <t>ABA. BASICOS MP</t>
        </is>
      </c>
      <c r="C85" t="inlineStr">
        <is>
          <t>7506409019825</t>
        </is>
      </c>
      <c r="D85" t="inlineStr">
        <is>
          <t xml:space="preserve">CALDO DE POLLO EN CUBOS  GOLDEN HILLS 132 GRS </t>
        </is>
      </c>
      <c r="E85" t="n">
        <v>552</v>
      </c>
      <c r="F85" t="inlineStr">
        <is>
          <t>Automatico</t>
        </is>
      </c>
      <c r="G85" t="n">
        <v>1.25</v>
      </c>
      <c r="H85" t="n">
        <v>442.4</v>
      </c>
      <c r="I85" t="n">
        <v>0</v>
      </c>
      <c r="J85" t="n">
        <v>24</v>
      </c>
      <c r="K85" t="inlineStr">
        <is>
          <t>GOLDEN HILLS</t>
        </is>
      </c>
      <c r="L85" t="n">
        <v>0</v>
      </c>
      <c r="M85" t="n">
        <v>0</v>
      </c>
      <c r="N85" t="n">
        <v>0</v>
      </c>
      <c r="O85" t="n">
        <v>0</v>
      </c>
      <c r="P85" t="n">
        <v>350</v>
      </c>
      <c r="Q85" t="n">
        <v>366</v>
      </c>
      <c r="R85" t="n">
        <v>27</v>
      </c>
      <c r="S85" t="n">
        <v>36</v>
      </c>
      <c r="T85" t="n">
        <v>29</v>
      </c>
      <c r="U85">
        <f>IF( S85&lt;=0,0,IF( E85+I85 &gt;= MAX((S85/30)*V85, S85*1.2), 0, CEILING( (MAX((S85/30)*V85, S85*1.2) - (E85+I85)) / J85, 1 ) * J85 ) ) ))</f>
        <v/>
      </c>
      <c r="V85" t="n">
        <v>64</v>
      </c>
      <c r="W85">
        <f>U85/J85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2025-12-29T05:32:06Z</dcterms:created>
  <dcterms:modified xsi:type="dcterms:W3CDTF">2025-12-29T05:32:06Z</dcterms:modified>
</cp:coreProperties>
</file>